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3"/>
  </bookViews>
  <sheets>
    <sheet name="р1п1.1" sheetId="1" r:id="rId1"/>
    <sheet name="р1п1.2" sheetId="2" r:id="rId2"/>
    <sheet name="р1п1.3" sheetId="3" r:id="rId3"/>
    <sheet name="р2п2.1" sheetId="4" r:id="rId4"/>
    <sheet name="р2п2.2" sheetId="5" r:id="rId5"/>
    <sheet name="р3" sheetId="6" r:id="rId6"/>
  </sheets>
  <definedNames>
    <definedName name="_xlnm._FilterDatabase" localSheetId="3" hidden="1">'р2п2.1'!$A$1617:$C$1621</definedName>
    <definedName name="_xlnm.Print_Area" localSheetId="0">'р1п1.1'!$A$1:$S$59</definedName>
    <definedName name="_xlnm.Print_Area" localSheetId="2">'р1п1.3'!$A$1:$AB$59</definedName>
    <definedName name="_xlnm.Print_Area" localSheetId="4">'р2п2.2'!$A$1:$I$48</definedName>
  </definedNames>
  <calcPr fullCalcOnLoad="1" refMode="R1C1"/>
</workbook>
</file>

<file path=xl/sharedStrings.xml><?xml version="1.0" encoding="utf-8"?>
<sst xmlns="http://schemas.openxmlformats.org/spreadsheetml/2006/main" count="11298" uniqueCount="4126">
  <si>
    <t>Орловская область, Кромской район, с. Кутафино</t>
  </si>
  <si>
    <t xml:space="preserve">"Глинская средняя общеобразовательная </t>
  </si>
  <si>
    <t>Орловская область, Кромской район, д. Глинки</t>
  </si>
  <si>
    <t>Орловской области от 08.04.2011 №278</t>
  </si>
  <si>
    <t>1115741000583    26.05.2011</t>
  </si>
  <si>
    <t xml:space="preserve">"Короськовская средняя общеобразовательная </t>
  </si>
  <si>
    <t>Орловская область, Кромской район, с. Короськово</t>
  </si>
  <si>
    <t>1025701257790   31.03.1997</t>
  </si>
  <si>
    <t xml:space="preserve">"Черкасская средняя общеобразовательная </t>
  </si>
  <si>
    <t>Орловская область, Кромской район, д. Черкасская</t>
  </si>
  <si>
    <t>Бюджетное учреждение</t>
  </si>
  <si>
    <t xml:space="preserve">" Закромско-Хуторская основная общеобразовательная </t>
  </si>
  <si>
    <t>п.Кромы, пер. Пушкарский, д.1</t>
  </si>
  <si>
    <t>Беседка (д/с школа)</t>
  </si>
  <si>
    <t>Песочница</t>
  </si>
  <si>
    <t>Моноблок Филипс 21PV 520/58</t>
  </si>
  <si>
    <t>Д-707</t>
  </si>
  <si>
    <t>Д-708</t>
  </si>
  <si>
    <t>Д-709</t>
  </si>
  <si>
    <t>Д-710</t>
  </si>
  <si>
    <t xml:space="preserve">Набор лабораторный «механика» </t>
  </si>
  <si>
    <t>Станок токарный</t>
  </si>
  <si>
    <t>Станок сверлильный</t>
  </si>
  <si>
    <t>Электронная таблица И.Д. Менделеева</t>
  </si>
  <si>
    <t>10104002</t>
  </si>
  <si>
    <t>10104007</t>
  </si>
  <si>
    <t>10104003</t>
  </si>
  <si>
    <t>10104004</t>
  </si>
  <si>
    <t>антенный комплект для усиления 3G сигнала</t>
  </si>
  <si>
    <t>Горка</t>
  </si>
  <si>
    <t xml:space="preserve">Качели двойные </t>
  </si>
  <si>
    <t xml:space="preserve">пгт. Кромы, ул. Карла Маркса </t>
  </si>
  <si>
    <t>57:09:0030405:419</t>
  </si>
  <si>
    <t>для экспуатации и обслуживания котельной № 11</t>
  </si>
  <si>
    <t>Св-во о гос. регистрации права 759176</t>
  </si>
  <si>
    <t>гаражи на две автомашины</t>
  </si>
  <si>
    <t>57:09:0030303:50</t>
  </si>
  <si>
    <t>Св-во о гос. регистрации права 57-АБ 640508</t>
  </si>
  <si>
    <t>встроенное нежилое помещение</t>
  </si>
  <si>
    <t>Св-во о гос. регистрации права 57-АБ 640510</t>
  </si>
  <si>
    <t>57:09:0030303:97</t>
  </si>
  <si>
    <t>помещение</t>
  </si>
  <si>
    <t>п. Кромы, ул. Ленина, д.69</t>
  </si>
  <si>
    <t>Д-882</t>
  </si>
  <si>
    <t>Д-883</t>
  </si>
  <si>
    <t>Д-887</t>
  </si>
  <si>
    <t>Д-890</t>
  </si>
  <si>
    <t>Д-892</t>
  </si>
  <si>
    <t>Д-893</t>
  </si>
  <si>
    <t>Д-896</t>
  </si>
  <si>
    <t>Д-912</t>
  </si>
  <si>
    <t>Д-913</t>
  </si>
  <si>
    <t>Д-916</t>
  </si>
  <si>
    <t>Д-925</t>
  </si>
  <si>
    <t>Д-926</t>
  </si>
  <si>
    <t>Д-932</t>
  </si>
  <si>
    <t>Д-936</t>
  </si>
  <si>
    <t>Д-952</t>
  </si>
  <si>
    <t>Д-954</t>
  </si>
  <si>
    <t>Д-959</t>
  </si>
  <si>
    <t>Д-960</t>
  </si>
  <si>
    <t>Д-961</t>
  </si>
  <si>
    <t xml:space="preserve">Дорожка </t>
  </si>
  <si>
    <t>Стол президиума</t>
  </si>
  <si>
    <t>стир.маш. "Атлант"</t>
  </si>
  <si>
    <t>холодильник "Атлант"</t>
  </si>
  <si>
    <t xml:space="preserve">Кромской район с. Вожово </t>
  </si>
  <si>
    <t>здание школы</t>
  </si>
  <si>
    <t>здание для сада</t>
  </si>
  <si>
    <t>мастерская</t>
  </si>
  <si>
    <t>овощехранилище</t>
  </si>
  <si>
    <t>сарай</t>
  </si>
  <si>
    <t>канализация</t>
  </si>
  <si>
    <t>теплотрасса</t>
  </si>
  <si>
    <t>водопровод</t>
  </si>
  <si>
    <t xml:space="preserve">                         </t>
  </si>
  <si>
    <t>Электрический мармит</t>
  </si>
  <si>
    <t>Мультимедийный проектор Panasonic</t>
  </si>
  <si>
    <t>Электросковорода СЭСМ-025 ЛЧ</t>
  </si>
  <si>
    <t>Электромясорубка</t>
  </si>
  <si>
    <t>Тестомесильная машина</t>
  </si>
  <si>
    <t xml:space="preserve">Кондиционер </t>
  </si>
  <si>
    <t>Компьютер 2001г  (место ученика)</t>
  </si>
  <si>
    <t>Компьютер 2002г   (место ученика)</t>
  </si>
  <si>
    <t>Компьютер 2002г   (место учителя)</t>
  </si>
  <si>
    <t>Сетевое обрудование</t>
  </si>
  <si>
    <t>57-57-03/010/2005-475</t>
  </si>
  <si>
    <t>57-57-03/010/2005-474</t>
  </si>
  <si>
    <t>Факс Panasonic 2001г.</t>
  </si>
  <si>
    <t xml:space="preserve">Принтер HP 1200 2001г. </t>
  </si>
  <si>
    <t>Компьютер в комплекте 2004г.</t>
  </si>
  <si>
    <t xml:space="preserve">Котельная блочная ТКУ-300                                  </t>
  </si>
  <si>
    <t>Д-1044</t>
  </si>
  <si>
    <t>Д-1046</t>
  </si>
  <si>
    <t>Д-1050</t>
  </si>
  <si>
    <t>Кромской район с. Бельдяжки</t>
  </si>
  <si>
    <t>имени Куренцова А.И."</t>
  </si>
  <si>
    <t xml:space="preserve">"Коровье-Болотовская средняя общеобразовательная </t>
  </si>
  <si>
    <t>школа"</t>
  </si>
  <si>
    <t>Общеобразовательное учреждение</t>
  </si>
  <si>
    <t>Орловская область, п.Кромы, ул.Советская, д. 30</t>
  </si>
  <si>
    <t>Орловская область, п.Кромы, ул.Советская, д. 27</t>
  </si>
  <si>
    <t>Орловская область, п.Кромы, ул.Советская, д. 34</t>
  </si>
  <si>
    <t>Орловская область, п.Кромы, пер. Пушкарский, д. 1</t>
  </si>
  <si>
    <t>Орловская область, Кромской район, д. Арбузово</t>
  </si>
  <si>
    <t>Орловская область, Кромской район, с. Коровье Болото</t>
  </si>
  <si>
    <t>опоры бетонные</t>
  </si>
  <si>
    <t>ворота со стойками</t>
  </si>
  <si>
    <t>Н-99</t>
  </si>
  <si>
    <t>Н-100</t>
  </si>
  <si>
    <t>Н-101</t>
  </si>
  <si>
    <t>Н-102</t>
  </si>
  <si>
    <t>Н-103</t>
  </si>
  <si>
    <t>НЗ-4</t>
  </si>
  <si>
    <t>Скелет человека</t>
  </si>
  <si>
    <t>Станок токарный по дереву"Корвет-76"</t>
  </si>
  <si>
    <t>Электронная ударная установка YAMAXA DTX-450К</t>
  </si>
  <si>
    <t>Ноутбук Lenovo</t>
  </si>
  <si>
    <t>Д-2296</t>
  </si>
  <si>
    <t>Д-2297</t>
  </si>
  <si>
    <t>Д-2298</t>
  </si>
  <si>
    <t>Снегоуборщик</t>
  </si>
  <si>
    <t>Бензотриммер</t>
  </si>
  <si>
    <t>Д-2299</t>
  </si>
  <si>
    <t>Д-2301</t>
  </si>
  <si>
    <t>Д-2305</t>
  </si>
  <si>
    <t>Д-2306</t>
  </si>
  <si>
    <t>Д-2308</t>
  </si>
  <si>
    <t>Д-2315</t>
  </si>
  <si>
    <t>Ноутбук Lenovo G500s Touch</t>
  </si>
  <si>
    <t>Д-2321</t>
  </si>
  <si>
    <t>Д-2322</t>
  </si>
  <si>
    <t>Д-2323</t>
  </si>
  <si>
    <t>Д-2324</t>
  </si>
  <si>
    <t>Д-2327</t>
  </si>
  <si>
    <t>Д-2328</t>
  </si>
  <si>
    <t>Д-2329</t>
  </si>
  <si>
    <t>Св-во о гос. регистрации права 57-АБ 595611</t>
  </si>
  <si>
    <t>пгт. Кромы, ул. Карла Маркса, д.3, пом. 43</t>
  </si>
  <si>
    <t>57:09:0030401:135</t>
  </si>
  <si>
    <t>Св-во о гос. регистрации права 57-АБ 595532</t>
  </si>
  <si>
    <t>пгт. Кромы, ул. Карла Маркса, д.3, пом. 27</t>
  </si>
  <si>
    <t>57:09:0030401:138</t>
  </si>
  <si>
    <t>Св-во о гос. регистрации права 57-АБ 595531</t>
  </si>
  <si>
    <t>пгт. Кромы, ул. Карла Маркса, д.3, пом. 26</t>
  </si>
  <si>
    <t>57:09:0030401:137</t>
  </si>
  <si>
    <t>Св-во о гос. регистрации права 57-АБ 595530</t>
  </si>
  <si>
    <t>57:09:0030401:242</t>
  </si>
  <si>
    <t>Св-во о гос. регистрации права 57-АБ 562209</t>
  </si>
  <si>
    <t>Компьютер в сборке (бух)</t>
  </si>
  <si>
    <t>Счетчик газовый</t>
  </si>
  <si>
    <t>Аппаратура музыкальная  Супра</t>
  </si>
  <si>
    <t>Татами ППЭ-3 1000х1000х72 синий</t>
  </si>
  <si>
    <t>МБОУ КР ОО "Кутафинская сред. общеобр. школа"</t>
  </si>
  <si>
    <t>МБОУ КР ОО "Короськовская сред. общеобр. школа"</t>
  </si>
  <si>
    <t>МБОУ КР ОО "Черкасская сред. общеобр. школа"</t>
  </si>
  <si>
    <t>МБОУ КР ОО "Закромско-Хуторская осн. общеобр. школа"</t>
  </si>
  <si>
    <t>МБОУ КР ОО "Кромская сред. общеобр. школа"</t>
  </si>
  <si>
    <t>пгт. Кромы, пер. Куренцова</t>
  </si>
  <si>
    <t>57-57-03/010/2005-301</t>
  </si>
  <si>
    <t>Св-во о гос. регистрации права 57-АБ 348101</t>
  </si>
  <si>
    <t>Бойлер элект.ABS VLS PREMIUM PW 100 (школа)</t>
  </si>
  <si>
    <t>Моб.ПК Samsung 300E5C&lt;300E5C-A01&gt;i3 (школа)</t>
  </si>
  <si>
    <t>Видео камера SONY HDR-CX250E (д/с №1)</t>
  </si>
  <si>
    <t>BenQ Projector MX503 (д/с №2)</t>
  </si>
  <si>
    <t>Плита Электрическая 6-ти комф. (д/с №2)</t>
  </si>
  <si>
    <t>Проектор ViewSonic Projector PJD5123 (д/с №3)</t>
  </si>
  <si>
    <t>НЗ-8</t>
  </si>
  <si>
    <t>пгт. Кромы, пл. Освобождения, д. 1</t>
  </si>
  <si>
    <t>57:09:0030303:0030</t>
  </si>
  <si>
    <t>для эксплуатации гаража</t>
  </si>
  <si>
    <t>Св-во о гос. регистрации права 57-АБ 640509</t>
  </si>
  <si>
    <t xml:space="preserve">Сист.блок </t>
  </si>
  <si>
    <t>п. Кромы, ул. 30 лет Победы, д.39-А</t>
  </si>
  <si>
    <t>п. Кромы, ул. Карла Маркса</t>
  </si>
  <si>
    <t>57:09:001003030031:54:225:001:017111590</t>
  </si>
  <si>
    <t>Картофелечистка</t>
  </si>
  <si>
    <t>Прилавок для гор.блюд</t>
  </si>
  <si>
    <t>Прилавок для приборов</t>
  </si>
  <si>
    <t>Автомат калашников</t>
  </si>
  <si>
    <t>БМУ «Центр культуры и досуга Кромского района»</t>
  </si>
  <si>
    <t>Акустическая система</t>
  </si>
  <si>
    <t>Микшер усилитель</t>
  </si>
  <si>
    <t>Синизатор Ямаха</t>
  </si>
  <si>
    <t>колонки</t>
  </si>
  <si>
    <t>Минидиск</t>
  </si>
  <si>
    <t>Дискотека Комета</t>
  </si>
  <si>
    <t>Микшерный пульт</t>
  </si>
  <si>
    <t>Рояль</t>
  </si>
  <si>
    <t>Электрогитара</t>
  </si>
  <si>
    <t>110106020</t>
  </si>
  <si>
    <t>110106021</t>
  </si>
  <si>
    <t>110106022</t>
  </si>
  <si>
    <t>110106023</t>
  </si>
  <si>
    <t>210104001</t>
  </si>
  <si>
    <t>210104002</t>
  </si>
  <si>
    <t>210104003</t>
  </si>
  <si>
    <t>210104005</t>
  </si>
  <si>
    <t>210104006</t>
  </si>
  <si>
    <t>210104007</t>
  </si>
  <si>
    <t>210104008</t>
  </si>
  <si>
    <t>210104009</t>
  </si>
  <si>
    <t>210104010</t>
  </si>
  <si>
    <t>210104011</t>
  </si>
  <si>
    <t>210104014</t>
  </si>
  <si>
    <t>210104012</t>
  </si>
  <si>
    <t>210104013</t>
  </si>
  <si>
    <t>210104015</t>
  </si>
  <si>
    <t>110104012</t>
  </si>
  <si>
    <t>110104013</t>
  </si>
  <si>
    <t>110104014</t>
  </si>
  <si>
    <t>110104015</t>
  </si>
  <si>
    <t>110104016</t>
  </si>
  <si>
    <t>110104017</t>
  </si>
  <si>
    <t>110104018</t>
  </si>
  <si>
    <t>110106025</t>
  </si>
  <si>
    <t>110134020</t>
  </si>
  <si>
    <t>110134021</t>
  </si>
  <si>
    <t>110134022</t>
  </si>
  <si>
    <t>110134023</t>
  </si>
  <si>
    <t>МБУ "Кромская межпоселенческая центральная библиотека"</t>
  </si>
  <si>
    <t>Н-5</t>
  </si>
  <si>
    <t>Орловская область п.Кромы ул.Советская д34</t>
  </si>
  <si>
    <t>Холодильник "Саратов 451"</t>
  </si>
  <si>
    <t>BK=G10T, Ду 32 счетчик газа диафрагменный с температурной компенсацией</t>
  </si>
  <si>
    <t>1101340000048</t>
  </si>
  <si>
    <t>4.101.34.0028</t>
  </si>
  <si>
    <t>забор из плетеной сетки 50*50-1,6 (1,5*10)оц.-400м</t>
  </si>
  <si>
    <t>Ворота откатные</t>
  </si>
  <si>
    <t>110113003</t>
  </si>
  <si>
    <t>Турникет</t>
  </si>
  <si>
    <t>11013400229</t>
  </si>
  <si>
    <t>Ноутбук LENOVO G500 Touch</t>
  </si>
  <si>
    <t>Компьютер в сборе: сист.блок+ЖК 21.5 Aser+ИБП-архив</t>
  </si>
  <si>
    <t>Компьютер в сборе: сист.блок+ЖК 21.5 ASER</t>
  </si>
  <si>
    <t>Коса бензоранцевая 440ВР 1,8 ЛС</t>
  </si>
  <si>
    <t>Мягкая мебель угловая</t>
  </si>
  <si>
    <t>Шкаф 5-секц.</t>
  </si>
  <si>
    <t>Коса бензо ВНЗ  500 АИ-Е/4х-такт-1Вт</t>
  </si>
  <si>
    <t>Кондиционер настен.типа MIDEA MSIID-12HRNI</t>
  </si>
  <si>
    <t>Кондиционер настен.типа MIDEA MSIID-9HRNI</t>
  </si>
  <si>
    <t>11010400151</t>
  </si>
  <si>
    <t>11010400106</t>
  </si>
  <si>
    <t>11010400115</t>
  </si>
  <si>
    <t>11010400119</t>
  </si>
  <si>
    <t>11010400128</t>
  </si>
  <si>
    <t>11010400120</t>
  </si>
  <si>
    <t>11010400121</t>
  </si>
  <si>
    <t>Д-2029</t>
  </si>
  <si>
    <t>Д-2030</t>
  </si>
  <si>
    <t>Д-2031</t>
  </si>
  <si>
    <t>Д-2032</t>
  </si>
  <si>
    <t>Д-2034</t>
  </si>
  <si>
    <t>Д-2035</t>
  </si>
  <si>
    <t>Д-2037</t>
  </si>
  <si>
    <t>Д-2039</t>
  </si>
  <si>
    <t>Д-2040</t>
  </si>
  <si>
    <t>п.Кромы, пер. Пушкарский</t>
  </si>
  <si>
    <t>п. Кромы, ул. Свободы</t>
  </si>
  <si>
    <t>Н-201</t>
  </si>
  <si>
    <t>Н-204</t>
  </si>
  <si>
    <t>Н-206</t>
  </si>
  <si>
    <t>Н-207</t>
  </si>
  <si>
    <t>Н-208</t>
  </si>
  <si>
    <t>Н-209</t>
  </si>
  <si>
    <t>Н-210</t>
  </si>
  <si>
    <t>Н-215</t>
  </si>
  <si>
    <t>Н-216</t>
  </si>
  <si>
    <t>Н-217</t>
  </si>
  <si>
    <t>Н-218</t>
  </si>
  <si>
    <t>Н-219</t>
  </si>
  <si>
    <t>Н-220</t>
  </si>
  <si>
    <t>Котельная №11</t>
  </si>
  <si>
    <t xml:space="preserve">Плотина на водоеме 250 м </t>
  </si>
  <si>
    <t>пгт. Кромы, ул. Советская,  д. 32</t>
  </si>
  <si>
    <t>пгт. Кромы, ул. Советская,  д. 34</t>
  </si>
  <si>
    <t>пгт. Кромы, ул. Карла Маркса, д.38</t>
  </si>
  <si>
    <t>пгт. Кромы, ул. Советская,  д. 30</t>
  </si>
  <si>
    <t>1-й этаж здания</t>
  </si>
  <si>
    <t>пгт. Кромы, ул. Карла Маркса, д.96</t>
  </si>
  <si>
    <t xml:space="preserve">Кладовая </t>
  </si>
  <si>
    <t>Погреб</t>
  </si>
  <si>
    <t>Общежитие</t>
  </si>
  <si>
    <t>57-57-03/010/2005-489</t>
  </si>
  <si>
    <t>57-57-03/010/2005-488</t>
  </si>
  <si>
    <t>Св-во о гос. регистрации права 57-АБ 348848</t>
  </si>
  <si>
    <t>Н-188</t>
  </si>
  <si>
    <t>Н-189</t>
  </si>
  <si>
    <t>Н-190</t>
  </si>
  <si>
    <t>Н-191</t>
  </si>
  <si>
    <t>Н-192</t>
  </si>
  <si>
    <t>Н-193</t>
  </si>
  <si>
    <t>Н-196</t>
  </si>
  <si>
    <t>Д-2280</t>
  </si>
  <si>
    <t>Д-49</t>
  </si>
  <si>
    <t>Д-50</t>
  </si>
  <si>
    <t>Д-51</t>
  </si>
  <si>
    <t>Д-52</t>
  </si>
  <si>
    <t>Сетевое устройство Cisco-1601</t>
  </si>
  <si>
    <t>Кресло руководителя</t>
  </si>
  <si>
    <t>Компьютер</t>
  </si>
  <si>
    <t>п.Кромы ул.Советская д27</t>
  </si>
  <si>
    <t>11836.76</t>
  </si>
  <si>
    <t>Д-273</t>
  </si>
  <si>
    <t>EPSON MultiMedia Проектор</t>
  </si>
  <si>
    <t>МБОУ КР ОО "Детский сад № 1"</t>
  </si>
  <si>
    <t>МБОУ КР ОО "Детский сад № 2"</t>
  </si>
  <si>
    <t>МБОУ КР ОО "Детский сад № 3"</t>
  </si>
  <si>
    <t>Д-500</t>
  </si>
  <si>
    <t>Д-2307</t>
  </si>
  <si>
    <t>Компьютер в сборе:21,5*ЖК Монитор PHILIPS 226V4LSB/00/01 (LCD,Wide, 1920x1080,D-Sub,DVI)+сист.блок ASUS P8H61-M (процессор Inten Pentium G2020 2. 9 GYz)</t>
  </si>
  <si>
    <t>Сист. Блок ASUS P8H61-M (процессор Inten Pentium G2020 2. 9 GYz)</t>
  </si>
  <si>
    <t>ИТОГО:</t>
  </si>
  <si>
    <t>Орловская область, Кромской район, п. Кромской</t>
  </si>
  <si>
    <t>Орловская область, п.Кромы, ул.30 лет Победы, д. 39</t>
  </si>
  <si>
    <t>1025701256283    13.06.2002</t>
  </si>
  <si>
    <t>Орловской области от 27.11.1995  №144</t>
  </si>
  <si>
    <t xml:space="preserve">Муниципальное бюджетное образовательное </t>
  </si>
  <si>
    <t>Д-2530</t>
  </si>
  <si>
    <t>Д-2531</t>
  </si>
  <si>
    <t>Д-2532</t>
  </si>
  <si>
    <t>Д-2539</t>
  </si>
  <si>
    <t>Д-2540</t>
  </si>
  <si>
    <t>Д-2543</t>
  </si>
  <si>
    <t>Д-2556</t>
  </si>
  <si>
    <t>Д-2572</t>
  </si>
  <si>
    <t>Д-2573</t>
  </si>
  <si>
    <t>Д-2576</t>
  </si>
  <si>
    <t>Д-2579</t>
  </si>
  <si>
    <t>Д-2610</t>
  </si>
  <si>
    <t>Муниципальное казенное  учреждение Кромского района Орловской области «Административно-хозяйственный центр»</t>
  </si>
  <si>
    <t>Орловская область, Кромской район, пгт Кромы, Советская улица, дом 27</t>
  </si>
  <si>
    <t>Орловская область, Кромской район, поселок городского типа Кромы, улица К.Маркса, дом 114, пом 1</t>
  </si>
  <si>
    <t>Комплект учебного оборудования для кабинета русского языка и литературы</t>
  </si>
  <si>
    <t>Комплект учебно-лабараторного оборудования для кабинета биологии</t>
  </si>
  <si>
    <t>Лингафонный кабинет</t>
  </si>
  <si>
    <t>Ноутбук (портативный компьютер)</t>
  </si>
  <si>
    <t>Мультимедиа-проектор</t>
  </si>
  <si>
    <t>110104024</t>
  </si>
  <si>
    <t>110104037</t>
  </si>
  <si>
    <t>110104006</t>
  </si>
  <si>
    <t xml:space="preserve">Кромской район д. Семенково </t>
  </si>
  <si>
    <t>туалет</t>
  </si>
  <si>
    <t>котельная</t>
  </si>
  <si>
    <t>Н-18</t>
  </si>
  <si>
    <t>Н-19</t>
  </si>
  <si>
    <t>Н-20</t>
  </si>
  <si>
    <t>Н-21</t>
  </si>
  <si>
    <t>МБОУ КР ОО "Вожовская средняя общеобразовательная школа"</t>
  </si>
  <si>
    <t>котел КЧМ-2</t>
  </si>
  <si>
    <t>Бюджетное муниципальное учреждение</t>
  </si>
  <si>
    <t>Орловская область, Кромской район, с.Кривчиково</t>
  </si>
  <si>
    <t>1025701255964      25.07.2002</t>
  </si>
  <si>
    <t>школа им. Н.С. Лескова"</t>
  </si>
  <si>
    <t xml:space="preserve">"Гостомльская основная общеобразовательная </t>
  </si>
  <si>
    <t>Орловская область, Кромской район, п. Шоссе</t>
  </si>
  <si>
    <t>1025701257460     11.12.2012</t>
  </si>
  <si>
    <t>Муниципальное бюджетное дошкольное образовательное</t>
  </si>
  <si>
    <t>"Детский сад №5"</t>
  </si>
  <si>
    <t xml:space="preserve">"Кутафинская средняя общеобразовательная </t>
  </si>
  <si>
    <t>Д-1690</t>
  </si>
  <si>
    <t>Д-1691</t>
  </si>
  <si>
    <t>Д-1692</t>
  </si>
  <si>
    <t>Д-1693</t>
  </si>
  <si>
    <t>Д-1699</t>
  </si>
  <si>
    <t>Д-1700</t>
  </si>
  <si>
    <t>Д-1702</t>
  </si>
  <si>
    <t>Д-1706</t>
  </si>
  <si>
    <t>Д-1707</t>
  </si>
  <si>
    <t>Д-1708</t>
  </si>
  <si>
    <t>Д-1721</t>
  </si>
  <si>
    <t>Д-1723</t>
  </si>
  <si>
    <t>амортизации</t>
  </si>
  <si>
    <t>(износ)</t>
  </si>
  <si>
    <t>Н-205</t>
  </si>
  <si>
    <t>МБДОУ КР ОО "Детский сад № 1"</t>
  </si>
  <si>
    <t>МБДОУ КР ОО "Детский сад №23"</t>
  </si>
  <si>
    <t>57:09:0030405:487</t>
  </si>
  <si>
    <t>Св-во о гос. регистрации права 759477</t>
  </si>
  <si>
    <t>МКУ КР ОО "Административно-хозяйственный центр"</t>
  </si>
  <si>
    <t>57:09:0030104:126</t>
  </si>
  <si>
    <t>учреждение дополнительного образования детей</t>
  </si>
  <si>
    <t>"Кромская детская школа искусств"</t>
  </si>
  <si>
    <t>Орловская область, п.Кромы, ул. Советская, д. 33</t>
  </si>
  <si>
    <t>1025701255799     28.01.2008</t>
  </si>
  <si>
    <t>Приказ Департамента образования, молодежной</t>
  </si>
  <si>
    <t>политике и спорта от 04.09.2012 №1357</t>
  </si>
  <si>
    <t>Д-1540</t>
  </si>
  <si>
    <t>Д-1545</t>
  </si>
  <si>
    <t>Д-1548</t>
  </si>
  <si>
    <t>Д-1555</t>
  </si>
  <si>
    <t>Д-1556</t>
  </si>
  <si>
    <t>Д-1558</t>
  </si>
  <si>
    <t>Д-1560</t>
  </si>
  <si>
    <t>Д-1567</t>
  </si>
  <si>
    <t>Д-1568</t>
  </si>
  <si>
    <t>Д-1569</t>
  </si>
  <si>
    <t>Д-1570</t>
  </si>
  <si>
    <t>Д-1573</t>
  </si>
  <si>
    <t>Д-1574</t>
  </si>
  <si>
    <t>Д-1576</t>
  </si>
  <si>
    <t>Д-1578</t>
  </si>
  <si>
    <t>Д-1580</t>
  </si>
  <si>
    <t>1101060054</t>
  </si>
  <si>
    <t>1101060055</t>
  </si>
  <si>
    <t>1101060056</t>
  </si>
  <si>
    <t>Автомобиль</t>
  </si>
  <si>
    <t>Станок 2М-112</t>
  </si>
  <si>
    <t>Копировальная машина Konica-1015</t>
  </si>
  <si>
    <t>Системный блок</t>
  </si>
  <si>
    <t>водонагрев.Аристон</t>
  </si>
  <si>
    <t>Фонтанчик «Дельта»</t>
  </si>
  <si>
    <t>зеркала</t>
  </si>
  <si>
    <t>Люстры 1075/5</t>
  </si>
  <si>
    <t>Дверь-сейф на 2-ой этаж</t>
  </si>
  <si>
    <t>57-57-13/002/2014-438</t>
  </si>
  <si>
    <t>Св-во о гос. регистрации права 57-АБ 529335</t>
  </si>
  <si>
    <t>Компьютеры-AMD Monitor Al 1716 Core Processor 4000+</t>
  </si>
  <si>
    <t>Набор демонстрационный «Геометрическая оптика» Набор демонстрационный «Волновая оптика»</t>
  </si>
  <si>
    <t xml:space="preserve">Компьютерный класс 2001г </t>
  </si>
  <si>
    <t xml:space="preserve">Принтер Xerox DocuPrint P8ex </t>
  </si>
  <si>
    <t xml:space="preserve">Место библиотекаря </t>
  </si>
  <si>
    <t xml:space="preserve">Место учителя </t>
  </si>
  <si>
    <t>Принтер Xerox Workcentre XK-35c</t>
  </si>
  <si>
    <t>Д-611</t>
  </si>
  <si>
    <t>Д-612</t>
  </si>
  <si>
    <t>Д-613</t>
  </si>
  <si>
    <t>Д-614</t>
  </si>
  <si>
    <t>Д-615</t>
  </si>
  <si>
    <t>Д-616</t>
  </si>
  <si>
    <t>Д-617</t>
  </si>
  <si>
    <t>Д-618</t>
  </si>
  <si>
    <t>Д-619</t>
  </si>
  <si>
    <t>Д-620</t>
  </si>
  <si>
    <t>Д-621</t>
  </si>
  <si>
    <t>Д-622</t>
  </si>
  <si>
    <t>Д-623</t>
  </si>
  <si>
    <t>д-624</t>
  </si>
  <si>
    <t>д-625</t>
  </si>
  <si>
    <t>Д-626</t>
  </si>
  <si>
    <t>д-628</t>
  </si>
  <si>
    <t>Д-630</t>
  </si>
  <si>
    <t>Д-642</t>
  </si>
  <si>
    <t>Мармит</t>
  </si>
  <si>
    <t>Станок фрезеровочный</t>
  </si>
  <si>
    <t>Холодильник Атлант МХМ-2835/90</t>
  </si>
  <si>
    <t>Место учителя</t>
  </si>
  <si>
    <t>Место ученика</t>
  </si>
  <si>
    <t>Место библиотекаря</t>
  </si>
  <si>
    <t>Котельная КТУ-300</t>
  </si>
  <si>
    <t>Зонт вентиляционный</t>
  </si>
  <si>
    <t>Здание д/сада</t>
  </si>
  <si>
    <t>Кромской район д. Глинки</t>
  </si>
  <si>
    <t>57-57-03/010/2005-46</t>
  </si>
  <si>
    <t>Школы</t>
  </si>
  <si>
    <t xml:space="preserve">Туалет </t>
  </si>
  <si>
    <t>Н-85</t>
  </si>
  <si>
    <t>Н-86</t>
  </si>
  <si>
    <t>Н-87</t>
  </si>
  <si>
    <t>Верстак учебный</t>
  </si>
  <si>
    <t xml:space="preserve">Плата автоматических сбора данных. </t>
  </si>
  <si>
    <t>Д-246</t>
  </si>
  <si>
    <t>Д-247</t>
  </si>
  <si>
    <t>Д-248</t>
  </si>
  <si>
    <t>Д-250</t>
  </si>
  <si>
    <t>Д-259</t>
  </si>
  <si>
    <t>Д-260</t>
  </si>
  <si>
    <t>Д-261</t>
  </si>
  <si>
    <t>Д-265</t>
  </si>
  <si>
    <t>Компьютер в комплекте 2008г.</t>
  </si>
  <si>
    <t>Проектор мультимедийный Acer P 1265 K</t>
  </si>
  <si>
    <t>Проектор мультимедийный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</si>
  <si>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</si>
  <si>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</si>
  <si>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</si>
  <si>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</si>
  <si>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</si>
  <si>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Тепловой счетчик</t>
  </si>
  <si>
    <t>Насос ВРН 120/340.65 циркуляционный,3-х скорост.</t>
  </si>
  <si>
    <t>комплект учебно-лабороторного оборудования для кабинета математики</t>
  </si>
  <si>
    <t>комплект учебно-лабороторного оборудования для кабинета начальная школа</t>
  </si>
  <si>
    <t>интерактивный аппаратно-програмный комплекс</t>
  </si>
  <si>
    <t>ноутбук(портативный компьютер)</t>
  </si>
  <si>
    <t>мультимедиа-проектор</t>
  </si>
  <si>
    <t>Д-1051</t>
  </si>
  <si>
    <t>Компьютер в комплекте 2005г.</t>
  </si>
  <si>
    <t>Котел газовый 2007г.</t>
  </si>
  <si>
    <t>набор моделей цветков различных семейств</t>
  </si>
  <si>
    <t>микроскоп цифровой</t>
  </si>
  <si>
    <t>Д-1030</t>
  </si>
  <si>
    <t>Д-1031</t>
  </si>
  <si>
    <t>Д-1040</t>
  </si>
  <si>
    <t>Д-1042</t>
  </si>
  <si>
    <t>Д-1043</t>
  </si>
  <si>
    <t>101004221</t>
  </si>
  <si>
    <t>110105001</t>
  </si>
  <si>
    <t>110104228</t>
  </si>
  <si>
    <t>410134238</t>
  </si>
  <si>
    <t>410134239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</si>
  <si>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</si>
  <si>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</si>
  <si>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</si>
  <si>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</si>
  <si>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</si>
  <si>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</si>
  <si>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</si>
  <si>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</si>
  <si>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</si>
  <si>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</si>
  <si>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</si>
  <si>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</si>
  <si>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</si>
  <si>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</si>
  <si>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</si>
  <si>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</si>
  <si>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</si>
  <si>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</si>
  <si>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</si>
  <si>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</si>
  <si>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Кромской район с. Кривчиково</t>
  </si>
  <si>
    <t>410136023</t>
  </si>
  <si>
    <t>210134018</t>
  </si>
  <si>
    <t>Св-во о гос. регистрации права 57-АБ 348225</t>
  </si>
  <si>
    <t>Св-во о гос. регистрации права 57-АБ 348261</t>
  </si>
  <si>
    <t>57-57-03/010/2005-516</t>
  </si>
  <si>
    <t>Св-во о гос. регистрации права 57-АБ 348867</t>
  </si>
  <si>
    <t>57-57-03/010/2005-8</t>
  </si>
  <si>
    <t xml:space="preserve">Кромской район д.Арбузово </t>
  </si>
  <si>
    <t>110104007</t>
  </si>
  <si>
    <t>110104010</t>
  </si>
  <si>
    <t>110134011</t>
  </si>
  <si>
    <t>110134013</t>
  </si>
  <si>
    <t>110134014</t>
  </si>
  <si>
    <t>110106004</t>
  </si>
  <si>
    <t>110106005</t>
  </si>
  <si>
    <t>Д-1520</t>
  </si>
  <si>
    <t>Д-1521</t>
  </si>
  <si>
    <t>Д-1524</t>
  </si>
  <si>
    <t>Д-1526</t>
  </si>
  <si>
    <t>Д-1527</t>
  </si>
  <si>
    <t>Д-1528</t>
  </si>
  <si>
    <t>Д-1529</t>
  </si>
  <si>
    <t>Д-1532</t>
  </si>
  <si>
    <t>Д-1533</t>
  </si>
  <si>
    <t>Д-1534</t>
  </si>
  <si>
    <t>Д-1535</t>
  </si>
  <si>
    <t>НК-4</t>
  </si>
  <si>
    <t>Д-2330</t>
  </si>
  <si>
    <t>Д-2331</t>
  </si>
  <si>
    <t>Д-2333</t>
  </si>
  <si>
    <t>Д-2352</t>
  </si>
  <si>
    <t>Д-2355</t>
  </si>
  <si>
    <t>Д-2356</t>
  </si>
  <si>
    <t>Д-2357</t>
  </si>
  <si>
    <t>Д-2358</t>
  </si>
  <si>
    <t>Д-2361</t>
  </si>
  <si>
    <t>Д-2444</t>
  </si>
  <si>
    <t>Д-2445</t>
  </si>
  <si>
    <t>Д-2446</t>
  </si>
  <si>
    <t>Д-2448</t>
  </si>
  <si>
    <t>Д-2449</t>
  </si>
  <si>
    <t>Д-2451</t>
  </si>
  <si>
    <t>Д-2455</t>
  </si>
  <si>
    <t>Д-2456</t>
  </si>
  <si>
    <t>Д-2460</t>
  </si>
  <si>
    <t>Д-2461</t>
  </si>
  <si>
    <t>Д-2462</t>
  </si>
  <si>
    <t>Д-2463</t>
  </si>
  <si>
    <t>Д-2464</t>
  </si>
  <si>
    <t>Д-2465</t>
  </si>
  <si>
    <t>Д-2466</t>
  </si>
  <si>
    <t>Д-2482</t>
  </si>
  <si>
    <t>Д-2484</t>
  </si>
  <si>
    <t>Д-2485</t>
  </si>
  <si>
    <t>Д-2486</t>
  </si>
  <si>
    <t>Д-2487</t>
  </si>
  <si>
    <t>Д-2488</t>
  </si>
  <si>
    <t>Д-2490</t>
  </si>
  <si>
    <t>Д-2500</t>
  </si>
  <si>
    <t>Д-2501</t>
  </si>
  <si>
    <t>Д-2502</t>
  </si>
  <si>
    <t>Д-2506</t>
  </si>
  <si>
    <t>Д-2510</t>
  </si>
  <si>
    <t>Д-2511</t>
  </si>
  <si>
    <t>Д-2513</t>
  </si>
  <si>
    <t>Штора для сцены</t>
  </si>
  <si>
    <t>Ноутбук Acer Extensa EX2519-C9ZO</t>
  </si>
  <si>
    <t>Комбайн Canon i-SENSYS MF310</t>
  </si>
  <si>
    <t>Стол офисный с надстройкой</t>
  </si>
  <si>
    <t>Кресло "Премьер" нат.кожа/нат.дерево</t>
  </si>
  <si>
    <t>шкаф жарочный</t>
  </si>
  <si>
    <t>шкаф вытяжной</t>
  </si>
  <si>
    <t>Стенка Николай</t>
  </si>
  <si>
    <t>мебельный уголок Шанель</t>
  </si>
  <si>
    <t>электронное табло</t>
  </si>
  <si>
    <t>комплект эл.снабжения</t>
  </si>
  <si>
    <t>стол-комплект руководителя</t>
  </si>
  <si>
    <t>модель скелет человека</t>
  </si>
  <si>
    <t>телескоп ТАЛ</t>
  </si>
  <si>
    <t>эл.стенд</t>
  </si>
  <si>
    <t>трансформатор</t>
  </si>
  <si>
    <t>осциллограф С1-94</t>
  </si>
  <si>
    <t>беговая доожка</t>
  </si>
  <si>
    <t>Д-1368</t>
  </si>
  <si>
    <t>Д-1371</t>
  </si>
  <si>
    <t>Д-1375</t>
  </si>
  <si>
    <t>Д-1376</t>
  </si>
  <si>
    <t>Д-1385</t>
  </si>
  <si>
    <t>Д-1386</t>
  </si>
  <si>
    <t>Д-1641</t>
  </si>
  <si>
    <t>Д-1642</t>
  </si>
  <si>
    <t>Д-1643</t>
  </si>
  <si>
    <t>Д-1651</t>
  </si>
  <si>
    <t>Д-1658</t>
  </si>
  <si>
    <t>Св-во о гос. регистрации права 57-АБ 348231</t>
  </si>
  <si>
    <t>Св-во о гос. регистрации права 57-АБ 348828</t>
  </si>
  <si>
    <t>пгт. Кромы, ул. 1 Мая, д. 41, кв. 4</t>
  </si>
  <si>
    <t xml:space="preserve">пгт. Кромы, ул. 1 Мая, д. 41, кв. 1 </t>
  </si>
  <si>
    <t>Игровой набор «Волшебный замок</t>
  </si>
  <si>
    <t xml:space="preserve">Дорожка ковровая </t>
  </si>
  <si>
    <t xml:space="preserve">Горка </t>
  </si>
  <si>
    <t>Карусель</t>
  </si>
  <si>
    <t>Качалка-балансир</t>
  </si>
  <si>
    <t>Качели двойные</t>
  </si>
  <si>
    <t>Шкаф пекарный ШПЕСМ-3</t>
  </si>
  <si>
    <t>Шкаф жарочный</t>
  </si>
  <si>
    <t>Кипятильник КЭНД-100</t>
  </si>
  <si>
    <t>Картофелечистка МОК-300М (школа)</t>
  </si>
  <si>
    <t>Стенка-Горка детская (д/с школа)</t>
  </si>
  <si>
    <t>Стенка "Аргентина" (школа)</t>
  </si>
  <si>
    <t>Демонстративный экспериментальный комплект по изучению силы</t>
  </si>
  <si>
    <t xml:space="preserve">пгт. Кромы, пер. Сидельникова, д.20, кв.4 </t>
  </si>
  <si>
    <t>57:09:0030103:175</t>
  </si>
  <si>
    <t>Св-во о гос. регистрации права 825181</t>
  </si>
  <si>
    <t>Д-308</t>
  </si>
  <si>
    <t>Д-315</t>
  </si>
  <si>
    <t>Д-316</t>
  </si>
  <si>
    <t>Д-328</t>
  </si>
  <si>
    <t>Д-329</t>
  </si>
  <si>
    <t>Д-333</t>
  </si>
  <si>
    <t>Д-345</t>
  </si>
  <si>
    <t>Д-348</t>
  </si>
  <si>
    <t>Д-349</t>
  </si>
  <si>
    <t>Д-350</t>
  </si>
  <si>
    <t>Д-351</t>
  </si>
  <si>
    <t>Д-352</t>
  </si>
  <si>
    <t>Д-353</t>
  </si>
  <si>
    <t>Д-354</t>
  </si>
  <si>
    <t>Д-356</t>
  </si>
  <si>
    <t>Д-357</t>
  </si>
  <si>
    <t>Д-359</t>
  </si>
  <si>
    <t>Д-360</t>
  </si>
  <si>
    <t>Д-361</t>
  </si>
  <si>
    <t>Д-632</t>
  </si>
  <si>
    <t>Д-364</t>
  </si>
  <si>
    <t>Д-367</t>
  </si>
  <si>
    <t>Д-370</t>
  </si>
  <si>
    <t>Д-378</t>
  </si>
  <si>
    <t>Д-379</t>
  </si>
  <si>
    <t>Д-380</t>
  </si>
  <si>
    <t>Д-381</t>
  </si>
  <si>
    <t>Д-382</t>
  </si>
  <si>
    <t>Д-383</t>
  </si>
  <si>
    <t>Д-385</t>
  </si>
  <si>
    <t>Д-386</t>
  </si>
  <si>
    <t>Д-387</t>
  </si>
  <si>
    <t>Д-389</t>
  </si>
  <si>
    <t>Д-394</t>
  </si>
  <si>
    <t>Д-395</t>
  </si>
  <si>
    <t>МБОУ КР ОО "Кутафинская средняя общеобразовательная школа"</t>
  </si>
  <si>
    <t>холодильник  НОРД</t>
  </si>
  <si>
    <t>57-57-03/010/2005-486</t>
  </si>
  <si>
    <t>57-57-03/010/2005-490</t>
  </si>
  <si>
    <t>57-57-03/010/2005-554</t>
  </si>
  <si>
    <t>Св-во о гос. регистрации права 57-АБ 378592</t>
  </si>
  <si>
    <t>п. Кромы, ул. Карла Маркса, д.7</t>
  </si>
  <si>
    <t>57-57-03/010/2005-638</t>
  </si>
  <si>
    <t>Св-во о гос. регистрации права 57-АБ 378591</t>
  </si>
  <si>
    <t>Столовая</t>
  </si>
  <si>
    <t>п. Кромы, ул. Карла Маркса, д.96</t>
  </si>
  <si>
    <t>57:09:0:0:1123Б</t>
  </si>
  <si>
    <t>Св-во о гос. регистрации права 57-АА 201497</t>
  </si>
  <si>
    <t>Комитет по упр. имуществом Кромского района</t>
  </si>
  <si>
    <t>Кромской район с. Красниково</t>
  </si>
  <si>
    <t>57-57-03/010/2005-48</t>
  </si>
  <si>
    <t>Св-во о гос. регистрации права 57-АБ 348236</t>
  </si>
  <si>
    <t>57-57-03/010/2005-89</t>
  </si>
  <si>
    <t>11010600172</t>
  </si>
  <si>
    <t>11010600</t>
  </si>
  <si>
    <t>1101060030</t>
  </si>
  <si>
    <t>11010600111</t>
  </si>
  <si>
    <t>11010600117</t>
  </si>
  <si>
    <t>11010600133</t>
  </si>
  <si>
    <t>11013600170</t>
  </si>
  <si>
    <t>1101060067</t>
  </si>
  <si>
    <t>11013600171</t>
  </si>
  <si>
    <t>11013600172</t>
  </si>
  <si>
    <t>11013600173</t>
  </si>
  <si>
    <t>11013600174</t>
  </si>
  <si>
    <t>Св-во о гос. регистрации права 57-АБ 456721</t>
  </si>
  <si>
    <t>Системный блок ученика</t>
  </si>
  <si>
    <t>Системный блок библиотека</t>
  </si>
  <si>
    <t>АОГВ</t>
  </si>
  <si>
    <t>Электрический нагреватель</t>
  </si>
  <si>
    <t>Компьютер в комплекте</t>
  </si>
  <si>
    <t>Компьютерный класс</t>
  </si>
  <si>
    <t>Морозильник "Атлант" (д/с№1)</t>
  </si>
  <si>
    <t>Водонагреватель накопительный 200л Аристон (д/с №2)</t>
  </si>
  <si>
    <t>Ноутбук TOSHIBA C850-BKK (школа)</t>
  </si>
  <si>
    <t>Ноутбук Samsung 305E5A (школа)</t>
  </si>
  <si>
    <t>Холодильник "Атлант 5810" (д/с №1)</t>
  </si>
  <si>
    <t>Гитара классич.с футляром</t>
  </si>
  <si>
    <t>Ямаха 400-акт.акк.сист.</t>
  </si>
  <si>
    <t>Ямаха 400-акт.акк.сист</t>
  </si>
  <si>
    <t>Микрофон микшерный</t>
  </si>
  <si>
    <t>Св-во о гос. регистрации права 57-АБ 378588</t>
  </si>
  <si>
    <t xml:space="preserve">Здание котельной  </t>
  </si>
  <si>
    <t>п. Кромы, ул. Карла Маркса, д.47</t>
  </si>
  <si>
    <t>57-57-03/010/2005-511</t>
  </si>
  <si>
    <t>Св-во о гос. регистрации права 57-АБ 379006</t>
  </si>
  <si>
    <t>пгт. Кромы</t>
  </si>
  <si>
    <t>Котельная №9</t>
  </si>
  <si>
    <t>пгт. Кромы, пер. Пушкарский, д.2</t>
  </si>
  <si>
    <t>57-57-03/010/2011-445</t>
  </si>
  <si>
    <t>Св-во о гос. регистрации права 57-АБ 192224</t>
  </si>
  <si>
    <t>57-57-03/010/2005-101</t>
  </si>
  <si>
    <t>Св-во о гос. регистрации права 57-АБ 348286</t>
  </si>
  <si>
    <t>57-57-03/010/2005-133</t>
  </si>
  <si>
    <t>Св-во о гос. регистрации права 57-АБ 348221</t>
  </si>
  <si>
    <t xml:space="preserve">"Шаховская средняя общеобразовательная </t>
  </si>
  <si>
    <t>Орловская область, Кромской район, д. Ульяновка</t>
  </si>
  <si>
    <t>1025701258175      07.11.2011</t>
  </si>
  <si>
    <t xml:space="preserve">"Апальковская основная общеобразовательная </t>
  </si>
  <si>
    <t>Орловская область, Кромской район, с.Апальково</t>
  </si>
  <si>
    <t>1025701256130      31.03.1997</t>
  </si>
  <si>
    <t xml:space="preserve">"Кривчиковская средняя общеобразовательная </t>
  </si>
  <si>
    <t>110104047</t>
  </si>
  <si>
    <t>110104048</t>
  </si>
  <si>
    <t>110104049</t>
  </si>
  <si>
    <t>110109164</t>
  </si>
  <si>
    <t>110109165</t>
  </si>
  <si>
    <t>Н-88</t>
  </si>
  <si>
    <t>1 605 449,67</t>
  </si>
  <si>
    <t>Д-666</t>
  </si>
  <si>
    <t>Д-667</t>
  </si>
  <si>
    <t>Д-668</t>
  </si>
  <si>
    <t>а/м москвич 2140</t>
  </si>
  <si>
    <t>а/м ВАЗ 21083</t>
  </si>
  <si>
    <t>пвм ps/vp2133</t>
  </si>
  <si>
    <t>ТКУ</t>
  </si>
  <si>
    <t>Ваз21099</t>
  </si>
  <si>
    <t>КомпьютерDNS Home XL</t>
  </si>
  <si>
    <t>1025701256052    31.03.1997</t>
  </si>
  <si>
    <t>1101040040</t>
  </si>
  <si>
    <t>1101340041</t>
  </si>
  <si>
    <t>Д-1</t>
  </si>
  <si>
    <t>Д-2</t>
  </si>
  <si>
    <t>Д-3</t>
  </si>
  <si>
    <t>Д-4</t>
  </si>
  <si>
    <t>Д-5</t>
  </si>
  <si>
    <t>Д-6</t>
  </si>
  <si>
    <t>Д-7</t>
  </si>
  <si>
    <t>Д-8</t>
  </si>
  <si>
    <t>Д-10</t>
  </si>
  <si>
    <t>Д-12</t>
  </si>
  <si>
    <t>Д-13</t>
  </si>
  <si>
    <t>Д-14</t>
  </si>
  <si>
    <t>Д-19</t>
  </si>
  <si>
    <t>Св-во о гос. регистрации права 57-АБ 348846</t>
  </si>
  <si>
    <t>Св-во о гос. регистрации права 57-АБ 348845</t>
  </si>
  <si>
    <t>Св-во о гос. регистрации права 57-АБ 379248</t>
  </si>
  <si>
    <t>Св-во о гос. регистрации права 57-АБ 379074</t>
  </si>
  <si>
    <t>Св-во о гос. регистрации права 57-АБ 348865</t>
  </si>
  <si>
    <t>Св-во о гос. регистрации права 57-АБ 388823</t>
  </si>
  <si>
    <t>Св-во о гос. регистрации права 57-АБ 348850</t>
  </si>
  <si>
    <t>Д-966</t>
  </si>
  <si>
    <t>Д-967</t>
  </si>
  <si>
    <t>Д-968</t>
  </si>
  <si>
    <t>Д-969</t>
  </si>
  <si>
    <t>Д-974</t>
  </si>
  <si>
    <t>Д-977</t>
  </si>
  <si>
    <t>Д-981</t>
  </si>
  <si>
    <t>Д-988</t>
  </si>
  <si>
    <t>Д-989</t>
  </si>
  <si>
    <t>Д-991</t>
  </si>
  <si>
    <t>Д-999</t>
  </si>
  <si>
    <t>Д-1003</t>
  </si>
  <si>
    <t>Д-1005</t>
  </si>
  <si>
    <t>Д-1006</t>
  </si>
  <si>
    <t>Д-1007</t>
  </si>
  <si>
    <t>Д-1009</t>
  </si>
  <si>
    <t>Д-1013</t>
  </si>
  <si>
    <t>Д-1019</t>
  </si>
  <si>
    <t>Н-53</t>
  </si>
  <si>
    <t>Н-54</t>
  </si>
  <si>
    <t>Н-55</t>
  </si>
  <si>
    <t>Н-56</t>
  </si>
  <si>
    <t>Н-57</t>
  </si>
  <si>
    <t>Н-58</t>
  </si>
  <si>
    <t>Н-59</t>
  </si>
  <si>
    <t>Н-60</t>
  </si>
  <si>
    <t>Н-61</t>
  </si>
  <si>
    <t>Н-62</t>
  </si>
  <si>
    <t>Н-63</t>
  </si>
  <si>
    <t>МБОУ КР ОО "Короськовская средняя общеобразовательная школа"</t>
  </si>
  <si>
    <t>Холодильник НОРД</t>
  </si>
  <si>
    <t>ОАГВ-234-«Жуковская»</t>
  </si>
  <si>
    <t>Н-65</t>
  </si>
  <si>
    <t>Н-66</t>
  </si>
  <si>
    <t>Н-67</t>
  </si>
  <si>
    <t>Н-68</t>
  </si>
  <si>
    <t>Н-69</t>
  </si>
  <si>
    <t>Н-70</t>
  </si>
  <si>
    <t>Д-1023</t>
  </si>
  <si>
    <t>Д-1024</t>
  </si>
  <si>
    <t>пгт. Кромы, ул. 1 Мая, д. 41, кв. 5</t>
  </si>
  <si>
    <t>пгт. Кромы, ул. 1 Мая, д. 41, кв. 6</t>
  </si>
  <si>
    <t>пгт. Кромы, ул. 1 Мая, д. 41, кв. 7</t>
  </si>
  <si>
    <t>пгт. Кромы, ул. 1 Мая, д. 41, кв. 8</t>
  </si>
  <si>
    <t>57:09:0030412:291</t>
  </si>
  <si>
    <t>57:09:0030412:284</t>
  </si>
  <si>
    <t>57:09:0030412:285</t>
  </si>
  <si>
    <t>57:09:0030412:292</t>
  </si>
  <si>
    <t>57:09:0030412:287</t>
  </si>
  <si>
    <t>57:09:0030412:288</t>
  </si>
  <si>
    <t>57:09:0030412:289</t>
  </si>
  <si>
    <t>57:09:0030412:290</t>
  </si>
  <si>
    <t>НК-17</t>
  </si>
  <si>
    <t>НК-18</t>
  </si>
  <si>
    <t>НК-19</t>
  </si>
  <si>
    <t>НК-20</t>
  </si>
  <si>
    <t>НК-21</t>
  </si>
  <si>
    <t>НК-22</t>
  </si>
  <si>
    <t>НК-23</t>
  </si>
  <si>
    <t>НК-24</t>
  </si>
  <si>
    <t>Котельная для отопления и ГВС</t>
  </si>
  <si>
    <t>стационарный металлоискатель</t>
  </si>
  <si>
    <t>Мультимедийный проектор</t>
  </si>
  <si>
    <t>Кромской район с. Шахово</t>
  </si>
  <si>
    <t>110134006</t>
  </si>
  <si>
    <t>110137001-110137016</t>
  </si>
  <si>
    <t xml:space="preserve">Кромской район с. Шахово </t>
  </si>
  <si>
    <t>Н-22</t>
  </si>
  <si>
    <t>Н-23</t>
  </si>
  <si>
    <t>Н-24</t>
  </si>
  <si>
    <t>Н-25</t>
  </si>
  <si>
    <t>Н-26</t>
  </si>
  <si>
    <t>Н-27</t>
  </si>
  <si>
    <t>Н-28</t>
  </si>
  <si>
    <t>Н-29</t>
  </si>
  <si>
    <t>Н-30</t>
  </si>
  <si>
    <t>Н-31</t>
  </si>
  <si>
    <t>Н-32</t>
  </si>
  <si>
    <t>Н-33</t>
  </si>
  <si>
    <t>Н-34</t>
  </si>
  <si>
    <t>Н-35</t>
  </si>
  <si>
    <t>Н-36</t>
  </si>
  <si>
    <t>Н-37</t>
  </si>
  <si>
    <t>Д-81</t>
  </si>
  <si>
    <t>Д-82</t>
  </si>
  <si>
    <t>Д-83</t>
  </si>
  <si>
    <t>Д-84</t>
  </si>
  <si>
    <t>Д-85</t>
  </si>
  <si>
    <t>Д-89</t>
  </si>
  <si>
    <t>Д-90</t>
  </si>
  <si>
    <t>Д-94</t>
  </si>
  <si>
    <t>Д-97</t>
  </si>
  <si>
    <t>Д-98</t>
  </si>
  <si>
    <t>Д-100</t>
  </si>
  <si>
    <t>Д-102</t>
  </si>
  <si>
    <t>Д-105</t>
  </si>
  <si>
    <t>Д-108</t>
  </si>
  <si>
    <t>Подраздел 2.2 Сведения об акциях акционерных обществ</t>
  </si>
  <si>
    <t>Наименование акционерного общества-эмитента</t>
  </si>
  <si>
    <t>Основной государственный</t>
  </si>
  <si>
    <t>регистрационный номер</t>
  </si>
  <si>
    <t xml:space="preserve">акционерного </t>
  </si>
  <si>
    <t>общества-эмитента</t>
  </si>
  <si>
    <t>Количество акций, выпущен-</t>
  </si>
  <si>
    <t>ных акционерным обществом</t>
  </si>
  <si>
    <t>Количество</t>
  </si>
  <si>
    <t>привелигированных</t>
  </si>
  <si>
    <t>акций</t>
  </si>
  <si>
    <t>Размер доли в</t>
  </si>
  <si>
    <t>уставном капитале</t>
  </si>
  <si>
    <t>принадлежащий</t>
  </si>
  <si>
    <t>муниципальному</t>
  </si>
  <si>
    <t>образованию,</t>
  </si>
  <si>
    <t>в процентах</t>
  </si>
  <si>
    <t xml:space="preserve">Номинальная </t>
  </si>
  <si>
    <t>Адрес (местонахождение)</t>
  </si>
  <si>
    <t>Холодильник Атлан 2835-90</t>
  </si>
  <si>
    <t>МБОУ КР ОО "Нижне-Федотовская основ. общеобр. школа"</t>
  </si>
  <si>
    <t>57-57-03/010/2005-556</t>
  </si>
  <si>
    <t>принтер Кэнон</t>
  </si>
  <si>
    <t>Компьютер LG (Монитор LG 2242 S)</t>
  </si>
  <si>
    <t>Св-во о гос. регистрации права 57-АБ 348272</t>
  </si>
  <si>
    <t>57-57-03/010/2005-20</t>
  </si>
  <si>
    <t>Св-во о гос. регистрации права 57-АБ 348203</t>
  </si>
  <si>
    <t>57-57-03/010/2005-21</t>
  </si>
  <si>
    <t>Св-во о гос. регистрации права 57-АБ 348204</t>
  </si>
  <si>
    <t>57-57-03/010/2005-84</t>
  </si>
  <si>
    <t>Св-во о гос. регистрации права 57-АБ 348269</t>
  </si>
  <si>
    <t>Д-1186</t>
  </si>
  <si>
    <t>Д-1188</t>
  </si>
  <si>
    <t>Д-1189</t>
  </si>
  <si>
    <t>Д-1190</t>
  </si>
  <si>
    <t>Д-1194</t>
  </si>
  <si>
    <t>Д-1195</t>
  </si>
  <si>
    <t>Д-1196</t>
  </si>
  <si>
    <t>Д-1197</t>
  </si>
  <si>
    <t>Д-1198</t>
  </si>
  <si>
    <t>Д-1199</t>
  </si>
  <si>
    <t>1.101.36.8</t>
  </si>
  <si>
    <t>Системный блок intel-P</t>
  </si>
  <si>
    <t>Брусья гимнастические</t>
  </si>
  <si>
    <t>Бревно</t>
  </si>
  <si>
    <t>Набор мебели</t>
  </si>
  <si>
    <t>Лингаф кабинет</t>
  </si>
  <si>
    <t>Шкаф вытяжной</t>
  </si>
  <si>
    <t>Холодильник Бирюса</t>
  </si>
  <si>
    <t>Холодильник ДХ 239/7</t>
  </si>
  <si>
    <t>Компьютеры</t>
  </si>
  <si>
    <t>Компьютер (библиотек.)</t>
  </si>
  <si>
    <t>Системный блок(комп.)</t>
  </si>
  <si>
    <t>Здание ЦДО</t>
  </si>
  <si>
    <t>Электрическая коса</t>
  </si>
  <si>
    <t>Форма кадета</t>
  </si>
  <si>
    <t>Телевизор Toshibo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</si>
  <si>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</si>
  <si>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</si>
  <si>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</si>
  <si>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</si>
  <si>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57-57-03/010/2005-117</t>
  </si>
  <si>
    <t>Св-во о гос. регистрации права 57-АБ 348302</t>
  </si>
  <si>
    <t>пгт. Кромы, пер. Газопроводский</t>
  </si>
  <si>
    <t>57-57-03/010/2005-294</t>
  </si>
  <si>
    <t>Св-во о гос. регистрации права 57-АБ 348335</t>
  </si>
  <si>
    <t>57-57-03/010/2005-411</t>
  </si>
  <si>
    <t>Казенное учреждение</t>
  </si>
  <si>
    <t>изгородь д/я 1</t>
  </si>
  <si>
    <t>Ограждение д/с  1</t>
  </si>
  <si>
    <t>Сливная яма д/с 1</t>
  </si>
  <si>
    <t>канализация (д/с 1 )</t>
  </si>
  <si>
    <t>Резервуар д/с1</t>
  </si>
  <si>
    <t>водопровод(д/с 1)</t>
  </si>
  <si>
    <t>ограждение(школа)</t>
  </si>
  <si>
    <t>хозкорпус д/с 1</t>
  </si>
  <si>
    <t>здание д/с №2</t>
  </si>
  <si>
    <t>Здание д/с3</t>
  </si>
  <si>
    <t>Здание д/с 4</t>
  </si>
  <si>
    <t>Сарай и подвал д/с4</t>
  </si>
  <si>
    <t>Подвал и хозкорпус</t>
  </si>
  <si>
    <t>Забор бетонный</t>
  </si>
  <si>
    <t>спортивный комплекс</t>
  </si>
  <si>
    <t>холодильник Indesit</t>
  </si>
  <si>
    <t>электрическая плита Гефест</t>
  </si>
  <si>
    <t>110104056</t>
  </si>
  <si>
    <t>110104057</t>
  </si>
  <si>
    <t>110104058</t>
  </si>
  <si>
    <t>110104059</t>
  </si>
  <si>
    <t>110104060</t>
  </si>
  <si>
    <t>110104062</t>
  </si>
  <si>
    <t>110104063</t>
  </si>
  <si>
    <t>110104064</t>
  </si>
  <si>
    <t>110104067</t>
  </si>
  <si>
    <t>110104068</t>
  </si>
  <si>
    <t>110104079</t>
  </si>
  <si>
    <t>110104082</t>
  </si>
  <si>
    <t>110104083</t>
  </si>
  <si>
    <t>110104084</t>
  </si>
  <si>
    <t>110104085</t>
  </si>
  <si>
    <t>110104086</t>
  </si>
  <si>
    <t>110104087</t>
  </si>
  <si>
    <t>110104088</t>
  </si>
  <si>
    <t>110104115</t>
  </si>
  <si>
    <t>110104116</t>
  </si>
  <si>
    <t>110109037</t>
  </si>
  <si>
    <t>110109045</t>
  </si>
  <si>
    <t>110109046</t>
  </si>
  <si>
    <t>110109047</t>
  </si>
  <si>
    <t>110109048</t>
  </si>
  <si>
    <t>110109050</t>
  </si>
  <si>
    <t>110109162</t>
  </si>
  <si>
    <t>110109163</t>
  </si>
  <si>
    <t>Д-1025</t>
  </si>
  <si>
    <t>Д-1026</t>
  </si>
  <si>
    <t>Д-189</t>
  </si>
  <si>
    <t>Д-196</t>
  </si>
  <si>
    <t>Д-197</t>
  </si>
  <si>
    <t>Д-198</t>
  </si>
  <si>
    <t>Д-199</t>
  </si>
  <si>
    <t>Д-200</t>
  </si>
  <si>
    <t>Д-201</t>
  </si>
  <si>
    <t>Д-202</t>
  </si>
  <si>
    <t>Д-203</t>
  </si>
  <si>
    <t>Д-204</t>
  </si>
  <si>
    <t>Д-205</t>
  </si>
  <si>
    <t>Д-206</t>
  </si>
  <si>
    <t>Д-211</t>
  </si>
  <si>
    <t>110136084</t>
  </si>
  <si>
    <t>110136085</t>
  </si>
  <si>
    <t>110136086</t>
  </si>
  <si>
    <t>Здание сада</t>
  </si>
  <si>
    <t>Кромской район с. Макеево</t>
  </si>
  <si>
    <t>110136098</t>
  </si>
  <si>
    <t>110137001-110137023</t>
  </si>
  <si>
    <t>Детский сад</t>
  </si>
  <si>
    <t>МБОУ КР ОО "Шаховская начальная общеобразовательная школа"</t>
  </si>
  <si>
    <t>стиральная машина</t>
  </si>
  <si>
    <t>Кромской район д. Черкасская</t>
  </si>
  <si>
    <t>проектор</t>
  </si>
  <si>
    <t>комп.р-м ученика</t>
  </si>
  <si>
    <t>комп.р-м библиотекаря</t>
  </si>
  <si>
    <t>комп. Р-м учителя</t>
  </si>
  <si>
    <t>комп.р-м учителя</t>
  </si>
  <si>
    <t>Инвентарный номер</t>
  </si>
  <si>
    <t>№</t>
  </si>
  <si>
    <t>Реестровый номер муниципального имущества</t>
  </si>
  <si>
    <t>Кадастровый номер</t>
  </si>
  <si>
    <t>п.п.</t>
  </si>
  <si>
    <t>Параметры характерезующие физические свойства объекта недвижимости</t>
  </si>
  <si>
    <t>Основание возникновения (прекращения) ограничения (обременения)</t>
  </si>
  <si>
    <t>Св-во о гос. регистрации права 57-АБ 348241</t>
  </si>
  <si>
    <t>57-57-03/010/2005-87</t>
  </si>
  <si>
    <t>Д-1134</t>
  </si>
  <si>
    <t>Д-1136</t>
  </si>
  <si>
    <t>Д-1138</t>
  </si>
  <si>
    <t>Д-1139</t>
  </si>
  <si>
    <t>Д-1140</t>
  </si>
  <si>
    <t>Д-1141</t>
  </si>
  <si>
    <t>Д-1142</t>
  </si>
  <si>
    <t>Д-1143</t>
  </si>
  <si>
    <t>Д-1145</t>
  </si>
  <si>
    <t>Д-1146</t>
  </si>
  <si>
    <t>Д-1147</t>
  </si>
  <si>
    <t>Эл. плита Delux</t>
  </si>
  <si>
    <t>Ноутбук НР Павилион с сумкой</t>
  </si>
  <si>
    <t>Проектор (школа)</t>
  </si>
  <si>
    <t>Котел АОГВ-29</t>
  </si>
  <si>
    <t>Св-во о гос. регистрации права 57-АБ 348280</t>
  </si>
  <si>
    <t>57-57-03/010/2005-37</t>
  </si>
  <si>
    <t>Д-1827</t>
  </si>
  <si>
    <t>Д-1828</t>
  </si>
  <si>
    <t>Д-1829</t>
  </si>
  <si>
    <t>Д-1831</t>
  </si>
  <si>
    <t>Д-1835</t>
  </si>
  <si>
    <t>Д-1838</t>
  </si>
  <si>
    <t>Д-1842</t>
  </si>
  <si>
    <t>Д-1843</t>
  </si>
  <si>
    <t>Д-1846</t>
  </si>
  <si>
    <t>Д-1849</t>
  </si>
  <si>
    <t>Д-1851</t>
  </si>
  <si>
    <t>Д-1853</t>
  </si>
  <si>
    <t>Д-1855</t>
  </si>
  <si>
    <t>Д-1857</t>
  </si>
  <si>
    <t>Д-1859</t>
  </si>
  <si>
    <t>Д-1860</t>
  </si>
  <si>
    <t>Д-1862</t>
  </si>
  <si>
    <t>Д-1868</t>
  </si>
  <si>
    <t>Д-1869</t>
  </si>
  <si>
    <t>Д-1871</t>
  </si>
  <si>
    <t>Д-1879</t>
  </si>
  <si>
    <t>Д-1885</t>
  </si>
  <si>
    <t>Д-1888</t>
  </si>
  <si>
    <t>комплект гербариев разных групп растений</t>
  </si>
  <si>
    <t>Телевизор</t>
  </si>
  <si>
    <t>Цифровая видиокамера SAMSUNG</t>
  </si>
  <si>
    <t>Кромской район с. Вожово, ул. Железнодорожная</t>
  </si>
  <si>
    <t>Д-773</t>
  </si>
  <si>
    <t>Д-774</t>
  </si>
  <si>
    <t>Д-780</t>
  </si>
  <si>
    <t>Д-781</t>
  </si>
  <si>
    <t>Д-782</t>
  </si>
  <si>
    <t>Д-785</t>
  </si>
  <si>
    <t>котел КЧМ-5</t>
  </si>
  <si>
    <t>ноутбук Asus</t>
  </si>
  <si>
    <t>Компьютер №1</t>
  </si>
  <si>
    <t>Компьютер №2</t>
  </si>
  <si>
    <t>Компьютер №3</t>
  </si>
  <si>
    <t>Компьютер №4</t>
  </si>
  <si>
    <t>Компьютер №5</t>
  </si>
  <si>
    <t>котел КЧМ 5-к-80-03</t>
  </si>
  <si>
    <t>Д-876</t>
  </si>
  <si>
    <t>Д-877</t>
  </si>
  <si>
    <t>Д-878</t>
  </si>
  <si>
    <t>Д-879</t>
  </si>
  <si>
    <t>Д-880</t>
  </si>
  <si>
    <t>Д-881</t>
  </si>
  <si>
    <t>Кромской район, д.Колки, д.2,кв.12</t>
  </si>
  <si>
    <t>57:09:1010101:389</t>
  </si>
  <si>
    <t>Св-во о гос. регистрации права 57-АБ 639172</t>
  </si>
  <si>
    <t xml:space="preserve">пгт. Кромы, пер. Козина, д.19, кв.31 </t>
  </si>
  <si>
    <t>пгт. Кромы, ул. Свободы, д.50, кв.7</t>
  </si>
  <si>
    <t>57:09:0030412:202</t>
  </si>
  <si>
    <t>Св-во о гос. регистрации права 57-АБ 676429</t>
  </si>
  <si>
    <t>НК-14</t>
  </si>
  <si>
    <t>НК-15</t>
  </si>
  <si>
    <t>НК-16</t>
  </si>
  <si>
    <t>пгт. Кромы, ул. Карла Маркса, д.25, кв.6</t>
  </si>
  <si>
    <t>57:09:0030402:111</t>
  </si>
  <si>
    <t>Св-во о гос. регистрации права 57-АБ 640549</t>
  </si>
  <si>
    <t>Татами ППЭ-3 1000х1000х28 красный</t>
  </si>
  <si>
    <t>Ноутбук Lenovo G550</t>
  </si>
  <si>
    <t>Мебель столовая</t>
  </si>
  <si>
    <t>Д-1061</t>
  </si>
  <si>
    <t>Д-1062</t>
  </si>
  <si>
    <t>Д-1064</t>
  </si>
  <si>
    <t>Д-1065</t>
  </si>
  <si>
    <t>Д-1071</t>
  </si>
  <si>
    <t>Д-1072</t>
  </si>
  <si>
    <t>Д-1074</t>
  </si>
  <si>
    <t>Д-1076</t>
  </si>
  <si>
    <t>пгт. Кромы, ул. Карла Маркса, д.7, пом. 1</t>
  </si>
  <si>
    <t>Св-во о гос. регистрации права 57-АБ 348866</t>
  </si>
  <si>
    <t>НК-13</t>
  </si>
  <si>
    <t xml:space="preserve"> Компьютер LBM PS/VP466</t>
  </si>
  <si>
    <t>DELLкомпьютер</t>
  </si>
  <si>
    <t>а/м ЗИЛ</t>
  </si>
  <si>
    <t>Автофургон ГАЗ-66</t>
  </si>
  <si>
    <t>ГАЗ-52</t>
  </si>
  <si>
    <t>картофелесажалка</t>
  </si>
  <si>
    <t>Картинг АКУ 83</t>
  </si>
  <si>
    <t>Картинг АКУ 89</t>
  </si>
  <si>
    <t>Трактор МТЗ-80</t>
  </si>
  <si>
    <t>Прицеп 2 пмс4м</t>
  </si>
  <si>
    <t>видеокамера</t>
  </si>
  <si>
    <t>п. Кромы, ул. Советская, д.33</t>
  </si>
  <si>
    <t>Св-во о гос. регистрации права 57-АБ 384610</t>
  </si>
  <si>
    <t>57-57-03/010/2005-416</t>
  </si>
  <si>
    <t>Св-во о гос. регистрации права 57-АБ 348355</t>
  </si>
  <si>
    <t>Н-131</t>
  </si>
  <si>
    <t>Н-132</t>
  </si>
  <si>
    <t>Н-133</t>
  </si>
  <si>
    <t>Н-135</t>
  </si>
  <si>
    <t>Н-137</t>
  </si>
  <si>
    <t>Н-138</t>
  </si>
  <si>
    <t>Н-140</t>
  </si>
  <si>
    <t>Н-141</t>
  </si>
  <si>
    <t>Н-142</t>
  </si>
  <si>
    <t>Н-143</t>
  </si>
  <si>
    <t>Н-144</t>
  </si>
  <si>
    <t>Н-146</t>
  </si>
  <si>
    <t>Н-148</t>
  </si>
  <si>
    <t>Н-149</t>
  </si>
  <si>
    <t>Н-150</t>
  </si>
  <si>
    <t>Н-151</t>
  </si>
  <si>
    <t>Н-154</t>
  </si>
  <si>
    <t>Н-155</t>
  </si>
  <si>
    <t>Н-156</t>
  </si>
  <si>
    <t>Н-159</t>
  </si>
  <si>
    <t>Н-160</t>
  </si>
  <si>
    <t>Н-161</t>
  </si>
  <si>
    <t>Н-162</t>
  </si>
  <si>
    <t>Н-163</t>
  </si>
  <si>
    <t>Н-164</t>
  </si>
  <si>
    <t>Н-165</t>
  </si>
  <si>
    <t>Н-166</t>
  </si>
  <si>
    <t>Н-167</t>
  </si>
  <si>
    <t>АНАЛИТ Прибор Сигнализатор</t>
  </si>
  <si>
    <t>Плита электрич.промышленная ПЭМ4-020 ТУ</t>
  </si>
  <si>
    <t xml:space="preserve">Автобус  </t>
  </si>
  <si>
    <t>Книжный фонд</t>
  </si>
  <si>
    <t>холодильник НОРД</t>
  </si>
  <si>
    <t>комплект электроснабжения</t>
  </si>
  <si>
    <t>набор электроизмерительных приборов постоянного и переменного тока</t>
  </si>
  <si>
    <t>источник постоянного и переменного тока</t>
  </si>
  <si>
    <t>генератор звуковой частоты</t>
  </si>
  <si>
    <t>комплект по механике поступательного движения</t>
  </si>
  <si>
    <t>комплект "Вращение"</t>
  </si>
  <si>
    <t>набор по термодинамике</t>
  </si>
  <si>
    <t>Спортивная площадка</t>
  </si>
  <si>
    <t>Бочка под воду</t>
  </si>
  <si>
    <t>Кромской район п. Шоссе</t>
  </si>
  <si>
    <t>-</t>
  </si>
  <si>
    <t>Мастерская-музей</t>
  </si>
  <si>
    <t>Н-130</t>
  </si>
  <si>
    <t>МБОУ КР ОО "Закромско-Хуторская основная общеобразовательная школа"</t>
  </si>
  <si>
    <t>системный блок</t>
  </si>
  <si>
    <t>Мультимедийный проектор Berrojector MX514</t>
  </si>
  <si>
    <t>Библиотечный фонд (учебники)</t>
  </si>
  <si>
    <t>Д-1202</t>
  </si>
  <si>
    <t>Д-1217</t>
  </si>
  <si>
    <t>Д-1223</t>
  </si>
  <si>
    <t>Д-1225</t>
  </si>
  <si>
    <t>Кромской район п. Кромской</t>
  </si>
  <si>
    <t>Кларнет «Полисандр»</t>
  </si>
  <si>
    <t>Гармонь тульская</t>
  </si>
  <si>
    <t>Телевизор ЖК</t>
  </si>
  <si>
    <t>Цифровое электропианино</t>
  </si>
  <si>
    <t>Телевизор «плазма»</t>
  </si>
  <si>
    <t>Баян конц. «Тула»</t>
  </si>
  <si>
    <t>Футляр для баяна</t>
  </si>
  <si>
    <t>п. Кромы, ул. Советская, д.32</t>
  </si>
  <si>
    <t>Св-во о гос. регистрации права 57-АБ 392413</t>
  </si>
  <si>
    <t>57:09:0980101:172</t>
  </si>
  <si>
    <t>Св-во о гос. регистрации права 57-АБ 456503</t>
  </si>
  <si>
    <t>Св-во о гос. регистрации права 57-АБ 379005</t>
  </si>
  <si>
    <t>Св-во о гос. регистрации права 57-АБ 348853</t>
  </si>
  <si>
    <t>Св-во о гос. регистрации права 57-АБ 379123</t>
  </si>
  <si>
    <t>57-57-03/010/2009-602</t>
  </si>
  <si>
    <t>Св-во о гос. регистрации права 57-АБ 379121</t>
  </si>
  <si>
    <t>Св-во о гос. регистрации права 57-АБ 348872</t>
  </si>
  <si>
    <t>Св-во о гос. регистрации права 57-АБ 379120</t>
  </si>
  <si>
    <t>Н-104</t>
  </si>
  <si>
    <t>Н-105</t>
  </si>
  <si>
    <t>Н-106</t>
  </si>
  <si>
    <t>Н-107</t>
  </si>
  <si>
    <t>набор моделей "Органы человека и животных"</t>
  </si>
  <si>
    <t>Д-1175</t>
  </si>
  <si>
    <t>Д-1185</t>
  </si>
  <si>
    <t>Д-2240</t>
  </si>
  <si>
    <t>п. Кромы, пер. Газопроводский, д.5</t>
  </si>
  <si>
    <t>Св-во о гос. регистрации права 57-АБ 348883</t>
  </si>
  <si>
    <t>п. Кромы, ул. Карла Маркса, д.97</t>
  </si>
  <si>
    <t>Д-711</t>
  </si>
  <si>
    <t>Д-716</t>
  </si>
  <si>
    <t>Д-722</t>
  </si>
  <si>
    <t>Д-726</t>
  </si>
  <si>
    <t>Д-1581</t>
  </si>
  <si>
    <t>Д-1582</t>
  </si>
  <si>
    <t>Д-1583</t>
  </si>
  <si>
    <t>Д-1584</t>
  </si>
  <si>
    <t>Д-1585</t>
  </si>
  <si>
    <t>Д-1586</t>
  </si>
  <si>
    <t>Д-1587</t>
  </si>
  <si>
    <t>Д-1588</t>
  </si>
  <si>
    <t>Д-1589</t>
  </si>
  <si>
    <t>Д-1590</t>
  </si>
  <si>
    <t>Д-1591</t>
  </si>
  <si>
    <t>Д-1592</t>
  </si>
  <si>
    <t>Д-1593</t>
  </si>
  <si>
    <t>Д-1594</t>
  </si>
  <si>
    <t>Д-1595</t>
  </si>
  <si>
    <t>Д-1596</t>
  </si>
  <si>
    <t>Д-1597</t>
  </si>
  <si>
    <t>Д-1598</t>
  </si>
  <si>
    <t>Д-1599</t>
  </si>
  <si>
    <t>Д-1600</t>
  </si>
  <si>
    <t>Д-1601</t>
  </si>
  <si>
    <t>Д-1602</t>
  </si>
  <si>
    <t>Д-1605</t>
  </si>
  <si>
    <t>Д-1606</t>
  </si>
  <si>
    <t>Д-1607</t>
  </si>
  <si>
    <t>Д-1608</t>
  </si>
  <si>
    <t>Д-1609</t>
  </si>
  <si>
    <t>Д-1610</t>
  </si>
  <si>
    <t>Д-1611</t>
  </si>
  <si>
    <t>Д-1612</t>
  </si>
  <si>
    <t>Д-1613</t>
  </si>
  <si>
    <t>Д-1614</t>
  </si>
  <si>
    <t>Д-1615</t>
  </si>
  <si>
    <t>Решение Кромского райсовета народных</t>
  </si>
  <si>
    <t>1025701258208       13.11.2002</t>
  </si>
  <si>
    <t>Д-2175</t>
  </si>
  <si>
    <t>Д-2176</t>
  </si>
  <si>
    <t>Д-2177</t>
  </si>
  <si>
    <t>Д-2178</t>
  </si>
  <si>
    <t>Д-2179</t>
  </si>
  <si>
    <t>Д-2181</t>
  </si>
  <si>
    <t>Д-2184</t>
  </si>
  <si>
    <t>Д-2185</t>
  </si>
  <si>
    <t>Д-2186</t>
  </si>
  <si>
    <t>Д-2187</t>
  </si>
  <si>
    <t>Д-1808</t>
  </si>
  <si>
    <t>Д-1809</t>
  </si>
  <si>
    <t>Д-1810</t>
  </si>
  <si>
    <t>Д-1811</t>
  </si>
  <si>
    <t>Д-1814</t>
  </si>
  <si>
    <t>Д-1817</t>
  </si>
  <si>
    <t xml:space="preserve">Сарай </t>
  </si>
  <si>
    <t>Школьная уборная</t>
  </si>
  <si>
    <t>Здание котельной</t>
  </si>
  <si>
    <t>Теплотрасса</t>
  </si>
  <si>
    <t>Н-42</t>
  </si>
  <si>
    <t>Н-43</t>
  </si>
  <si>
    <t>Н-44</t>
  </si>
  <si>
    <t>Н-45</t>
  </si>
  <si>
    <t>Н-46</t>
  </si>
  <si>
    <t>Д-681</t>
  </si>
  <si>
    <t>Д-682</t>
  </si>
  <si>
    <t>Д-683</t>
  </si>
  <si>
    <t>Д-864</t>
  </si>
  <si>
    <t>Д-685</t>
  </si>
  <si>
    <t>Д-686</t>
  </si>
  <si>
    <t>Н-224</t>
  </si>
  <si>
    <t>пгт.Кромы, ул. Карла Маркса, д. 3 ,пом 11</t>
  </si>
  <si>
    <t>57:09:0030401:152</t>
  </si>
  <si>
    <t>Св-во о гос. регистрации права 57-АБ 348274</t>
  </si>
  <si>
    <t>Кромской район пос. Жуковский</t>
  </si>
  <si>
    <t>57-57-03/010/2005-102</t>
  </si>
  <si>
    <t>Св-во о гос. регистрации права 57-АБ 348287</t>
  </si>
  <si>
    <t>Кромской район д. Рассыльная</t>
  </si>
  <si>
    <t>57-57-03/010/2005-96</t>
  </si>
  <si>
    <t>Св-во о гос. регистрации права 57-АБ 348281</t>
  </si>
  <si>
    <t>57-57-03/010/2005-52</t>
  </si>
  <si>
    <t>Св-во о гос. регистрации права 57-АБ 348240</t>
  </si>
  <si>
    <t>Здание гаража</t>
  </si>
  <si>
    <t>57-57-03/010/2005-637</t>
  </si>
  <si>
    <t>Св-во о гос. регистрации права 57-АБ 378590</t>
  </si>
  <si>
    <t>57-57-03/010/2005-13</t>
  </si>
  <si>
    <t>Св-во о гос. регистрации права 57-АБ 348196</t>
  </si>
  <si>
    <t>57-57-03/010/2005-491</t>
  </si>
  <si>
    <t>Св-во о гос. регистрации права 57-АБ 348851</t>
  </si>
  <si>
    <t>57-57-03/010/2005-113</t>
  </si>
  <si>
    <t>Св-во о гос. регистрации права 57-АБ 348298</t>
  </si>
  <si>
    <t>Нежилое здание (котельная)</t>
  </si>
  <si>
    <t>57-57-03/010/2005-64</t>
  </si>
  <si>
    <t>Св-во о гос. регистрации права 57-АБ 155864</t>
  </si>
  <si>
    <t>1025701257537     25.11.2011</t>
  </si>
  <si>
    <t>Бензокоса STIHL FS 55</t>
  </si>
  <si>
    <t>Лестница стремянка (д/с №2)</t>
  </si>
  <si>
    <t>Котел КЭ-100</t>
  </si>
  <si>
    <t>Ноутбук MSI CR7-173414-034 (школа)</t>
  </si>
  <si>
    <t>Рукоход</t>
  </si>
  <si>
    <t>Автомобиль ВАЗ 21054 2008год</t>
  </si>
  <si>
    <t>Шкаф детский 5-ти секционный</t>
  </si>
  <si>
    <t>Комплект спальный</t>
  </si>
  <si>
    <t>Беговая дорожка</t>
  </si>
  <si>
    <t xml:space="preserve">Тренажер </t>
  </si>
  <si>
    <t xml:space="preserve">Ксерокс </t>
  </si>
  <si>
    <t xml:space="preserve">Монитор </t>
  </si>
  <si>
    <t xml:space="preserve">Ноубук </t>
  </si>
  <si>
    <t>Световое сценическое оборудование</t>
  </si>
  <si>
    <t xml:space="preserve">Пульт микшерный активный </t>
  </si>
  <si>
    <t>Стиральная машина</t>
  </si>
  <si>
    <t>Распределительная коробка</t>
  </si>
  <si>
    <t>Системы акустические(колонки)</t>
  </si>
  <si>
    <t>Д-511</t>
  </si>
  <si>
    <t>Д-512</t>
  </si>
  <si>
    <t>Д-513</t>
  </si>
  <si>
    <t>Д-514</t>
  </si>
  <si>
    <t>Д-516</t>
  </si>
  <si>
    <t>источник высокого напряжения</t>
  </si>
  <si>
    <t>комплект по геометрической оптике на магнитных держателях</t>
  </si>
  <si>
    <t>комплект по волновой оптике ВО</t>
  </si>
  <si>
    <t>1025701258065       09.06.2011</t>
  </si>
  <si>
    <t>депутатов №38-4рс от 15.10.2010</t>
  </si>
  <si>
    <t>депутатов №2-5рс от 14.04.2011</t>
  </si>
  <si>
    <t>1025701257746       09.11.2002</t>
  </si>
  <si>
    <t>Постановление администрации Кромского района</t>
  </si>
  <si>
    <t>Орловской области от 26.06.1999 №257</t>
  </si>
  <si>
    <t>Орловской области</t>
  </si>
  <si>
    <t>Муниципальное бюджетное учреждение "Кромская</t>
  </si>
  <si>
    <t>межпоселенческая центральная библиотека"</t>
  </si>
  <si>
    <t>Кромского района Орловской области</t>
  </si>
  <si>
    <t xml:space="preserve">      1055741028771        29.07.2005</t>
  </si>
  <si>
    <t>Муниципальное бюджетное общеобразовательное</t>
  </si>
  <si>
    <t>учреждение Кромского района Орловской области</t>
  </si>
  <si>
    <t xml:space="preserve">"Гуторовская средняя общеобразовательная школа </t>
  </si>
  <si>
    <t>1025701255942       03.11.2011</t>
  </si>
  <si>
    <t>Орловской области от 19.09.2011 №663</t>
  </si>
  <si>
    <t>Орловской области от 09.06.2011 №389</t>
  </si>
  <si>
    <t>Д-406</t>
  </si>
  <si>
    <t>Д-407</t>
  </si>
  <si>
    <t>Д-411</t>
  </si>
  <si>
    <t>Д-412</t>
  </si>
  <si>
    <t>Д-413</t>
  </si>
  <si>
    <t>Д-414</t>
  </si>
  <si>
    <t>Д-415</t>
  </si>
  <si>
    <t>Д-416</t>
  </si>
  <si>
    <t>Д-417</t>
  </si>
  <si>
    <t>Д-418</t>
  </si>
  <si>
    <t>Д-421</t>
  </si>
  <si>
    <t>Д-422</t>
  </si>
  <si>
    <t>Д-424</t>
  </si>
  <si>
    <t>Д-425</t>
  </si>
  <si>
    <t>Д-426</t>
  </si>
  <si>
    <t>Сарай деревянный</t>
  </si>
  <si>
    <t>Сарай шлакоблочный</t>
  </si>
  <si>
    <t>Д-771</t>
  </si>
  <si>
    <t>Системный блок Intel-P-G2020/4</t>
  </si>
  <si>
    <t>Св-во о гос. регистрации права 57-АБ 348216</t>
  </si>
  <si>
    <t>Муниципальная казна Кромского района Орловской области</t>
  </si>
  <si>
    <t>п. Кромы, ул. Карла Маркса, д.3</t>
  </si>
  <si>
    <t>57-57-03/010/2005-639</t>
  </si>
  <si>
    <t>57-57-03/010/2005-494</t>
  </si>
  <si>
    <t>57-57-03/010/2005-479</t>
  </si>
  <si>
    <t>57-57-03/010/2005-519</t>
  </si>
  <si>
    <t>57-57-03/010/2005-485</t>
  </si>
  <si>
    <t>57-57-03/010/2005-514</t>
  </si>
  <si>
    <t>57-57-03/010/2005-555</t>
  </si>
  <si>
    <t>57-57-03/010/2005-473</t>
  </si>
  <si>
    <t>вид разрешенного</t>
  </si>
  <si>
    <t>использования</t>
  </si>
  <si>
    <t>Акустическая система Spektr Audio, мощность 450 Вт</t>
  </si>
  <si>
    <t>ГАЗ-32212 Автобус класса В</t>
  </si>
  <si>
    <t>Behringer B1500D-PRO –активный сабвуфер,1400 вт.стерео-кроссовер, динамик 15</t>
  </si>
  <si>
    <t>Шторы</t>
  </si>
  <si>
    <t>Палас на войлоке</t>
  </si>
  <si>
    <t>Замощенная площадка с летней эстрадой (Парк)</t>
  </si>
  <si>
    <t>57-57-03/010/2005-57</t>
  </si>
  <si>
    <t>Св-во о гос. регистрации права 57-АБ 155866</t>
  </si>
  <si>
    <t>п. Кромы, ул. 1 Мая</t>
  </si>
  <si>
    <t>57-57-03/010/2005-523</t>
  </si>
  <si>
    <t>Св-во о гос. регистрации права 57-АБ 348858</t>
  </si>
  <si>
    <t>п. Кромы, ул. 30 лет Победы</t>
  </si>
  <si>
    <t>57-57-03/010/2005-636</t>
  </si>
  <si>
    <t>Орловская область, Кромской район, с. Шахово</t>
  </si>
  <si>
    <t>1065741015757  26.10.2011</t>
  </si>
  <si>
    <t>1027501255821    31.03.1997</t>
  </si>
  <si>
    <t>1025701255975   31.03.1997</t>
  </si>
  <si>
    <t xml:space="preserve">"Вожовская средняя общеобразовательная </t>
  </si>
  <si>
    <t>школа им. С.М. Пузырева"</t>
  </si>
  <si>
    <t>Орловская область, Кромской район, с. Вожово</t>
  </si>
  <si>
    <t>1025701256020     15.09.2011</t>
  </si>
  <si>
    <t>Д-156</t>
  </si>
  <si>
    <t>Д-157</t>
  </si>
  <si>
    <t>Д-158</t>
  </si>
  <si>
    <t>Д-159</t>
  </si>
  <si>
    <t>Д-160</t>
  </si>
  <si>
    <t>Д-162</t>
  </si>
  <si>
    <t>Д-161</t>
  </si>
  <si>
    <t>Д-171</t>
  </si>
  <si>
    <t>Д-172</t>
  </si>
  <si>
    <t>Д-173</t>
  </si>
  <si>
    <t>Д-174</t>
  </si>
  <si>
    <t>Д-175</t>
  </si>
  <si>
    <t>МБОУ КР ОО "Кромская средняя общеобразовательная школа"</t>
  </si>
  <si>
    <t>Изгородь</t>
  </si>
  <si>
    <t>Изгородь(стадион)</t>
  </si>
  <si>
    <t>Тротуары и отмостка</t>
  </si>
  <si>
    <t>Канализация наружная</t>
  </si>
  <si>
    <t>Квартальный газопровод</t>
  </si>
  <si>
    <t>Воздушные электролинии</t>
  </si>
  <si>
    <t>Н-89</t>
  </si>
  <si>
    <t>Н-90</t>
  </si>
  <si>
    <t>Н-91</t>
  </si>
  <si>
    <t>Н-92</t>
  </si>
  <si>
    <t>Н-93</t>
  </si>
  <si>
    <t>Н-94</t>
  </si>
  <si>
    <t>Н-95</t>
  </si>
  <si>
    <t>Н-96</t>
  </si>
  <si>
    <t>п. Кромы, ул. 30 лет Победы, д.39</t>
  </si>
  <si>
    <t>57-57-03/010/2005-508</t>
  </si>
  <si>
    <t>57-57-03/010/2005-493</t>
  </si>
  <si>
    <t xml:space="preserve">Мультимедийный проектор NOTEVISION </t>
  </si>
  <si>
    <t>Сценический задник</t>
  </si>
  <si>
    <t xml:space="preserve">Карусель </t>
  </si>
  <si>
    <t xml:space="preserve">Качели </t>
  </si>
  <si>
    <t>Горка скат</t>
  </si>
  <si>
    <t xml:space="preserve">Системный блок </t>
  </si>
  <si>
    <t>Баян «Рубин»</t>
  </si>
  <si>
    <t>Баян «Этюд»</t>
  </si>
  <si>
    <t>Пианино «Реслер»</t>
  </si>
  <si>
    <t>рояль</t>
  </si>
  <si>
    <t>синтезатор</t>
  </si>
  <si>
    <t>Печь электрокамерная</t>
  </si>
  <si>
    <t>Компьютер с оборудованием</t>
  </si>
  <si>
    <t>Холодильник «Атлант» МХ 5810-62</t>
  </si>
  <si>
    <t>Моб ПК Lenovo G50-30</t>
  </si>
  <si>
    <t>Проектор Acer P1173</t>
  </si>
  <si>
    <t>Стиральная Машина Атлант 70С 86-10</t>
  </si>
  <si>
    <t>Пылесос Marta-1349</t>
  </si>
  <si>
    <t>Телевизор LCD BBK 40 LEM-3070/FT2C/RU+RS</t>
  </si>
  <si>
    <t>Ноутбук hp250 G4</t>
  </si>
  <si>
    <t>4.101.34.0029</t>
  </si>
  <si>
    <t>Ноутбук Lenovo G 50-30 80G00150RK</t>
  </si>
  <si>
    <t>Волейбольная сетка 100*100 4,0</t>
  </si>
  <si>
    <t>Машинка для разметки полей</t>
  </si>
  <si>
    <t>SHURE PG81-XLR кардиоидный конденсаторный инструментальный микрофон с выключателем, с кабелем XLR-XLR</t>
  </si>
  <si>
    <t>пгт. Кромы, ул. Советская, д. 32, пом.1</t>
  </si>
  <si>
    <t>57:09:0030301:160</t>
  </si>
  <si>
    <t>пгт. Кромы, ул. Советская, д. 32, пом.2</t>
  </si>
  <si>
    <t>57:09:0030301:161</t>
  </si>
  <si>
    <t>пгт. Кромы, ул. Советская, д. 32, пом.3</t>
  </si>
  <si>
    <t>57:09:0030301:162</t>
  </si>
  <si>
    <t>пгт. Кромы, ул. Советская, д. 32, пом.4</t>
  </si>
  <si>
    <t>57:09:0030301:163</t>
  </si>
  <si>
    <t>57:09:0030301:164</t>
  </si>
  <si>
    <t>пгт. Кромы, ул. Советская, д. 32, пом.5</t>
  </si>
  <si>
    <t>Детский игровой комплекс "Мини"</t>
  </si>
  <si>
    <t>Качалка на пружине "Лягушонок"</t>
  </si>
  <si>
    <t>Качалка на пружине "Пчелка"</t>
  </si>
  <si>
    <t>Д-1437</t>
  </si>
  <si>
    <t>"Кромской центр дополнительного</t>
  </si>
  <si>
    <t>образования для детей"</t>
  </si>
  <si>
    <t>Орловская область, п.Кромы, ул. Советская, д. 32</t>
  </si>
  <si>
    <t>1025701256910    20.09.2011</t>
  </si>
  <si>
    <t>Орловская область, п.Кромы, пл. Освобождения, д. 1</t>
  </si>
  <si>
    <t>1025701258120   11.13.2002</t>
  </si>
  <si>
    <t>Устав зарегистрирован, выдано Свидетельство  о государственной регистрации Устава муниципального образования 28.10.2005г. №RU575130002005001;  Свидетельство о включении муниципального образования в государственный реестр муниципальных образований -рег.№RU57513000 от 18.11.2005г.</t>
  </si>
  <si>
    <t>4.101.34.0018</t>
  </si>
  <si>
    <t>4.101.34.0019</t>
  </si>
  <si>
    <t>Д-1227</t>
  </si>
  <si>
    <t>Д-1228</t>
  </si>
  <si>
    <t>Д-1230</t>
  </si>
  <si>
    <t>Д-1231</t>
  </si>
  <si>
    <t>Д-1232</t>
  </si>
  <si>
    <t>Д-1233</t>
  </si>
  <si>
    <t>Д-1234</t>
  </si>
  <si>
    <t>Д-1236</t>
  </si>
  <si>
    <t>Д-1237</t>
  </si>
  <si>
    <t>Д-1238</t>
  </si>
  <si>
    <t>ЖК-монитор 19.0 "SamsungMaster E1920NW"(бух)</t>
  </si>
  <si>
    <t>ЖК-монитор 19.0 "SamsungMaster E1920NW"(школа)</t>
  </si>
  <si>
    <t xml:space="preserve">Проектор BenQ MP512 </t>
  </si>
  <si>
    <t>Активная акустическая система 250ВТ"SoudKig"</t>
  </si>
  <si>
    <t>Котел "Ишма 100"</t>
  </si>
  <si>
    <t>Шкаф морозильный ШХСН-0,56 (школа)</t>
  </si>
  <si>
    <t>Пианино "Ноктюрн"</t>
  </si>
  <si>
    <t>Водонагреватель 18 (18КВ)</t>
  </si>
  <si>
    <t>Плита Электрическая</t>
  </si>
  <si>
    <t>Системный блок Intel-P-E5700 (бух)</t>
  </si>
  <si>
    <t>Д-1730</t>
  </si>
  <si>
    <t>Холодильник "Индезит"</t>
  </si>
  <si>
    <t>Холодильная приставка МВВ-4-12</t>
  </si>
  <si>
    <t>Кромской район, Кутафинское с/п, д. Глинки</t>
  </si>
  <si>
    <t>57:09:0520101:230</t>
  </si>
  <si>
    <t>для экспуатации и обслуживания нежилого здания</t>
  </si>
  <si>
    <t>57:09:0650101:79</t>
  </si>
  <si>
    <t>Д-1239</t>
  </si>
  <si>
    <t>Д-1240</t>
  </si>
  <si>
    <t>Д-1241</t>
  </si>
  <si>
    <t>Д-1242</t>
  </si>
  <si>
    <t>Д-1243</t>
  </si>
  <si>
    <t>Д-1244</t>
  </si>
  <si>
    <t>Д-1245</t>
  </si>
  <si>
    <t>Д-1246</t>
  </si>
  <si>
    <t>Д-1247</t>
  </si>
  <si>
    <t>Д-1248</t>
  </si>
  <si>
    <t>Д-1249</t>
  </si>
  <si>
    <t>Д-1250</t>
  </si>
  <si>
    <t>Д-1251</t>
  </si>
  <si>
    <t>Д-1254</t>
  </si>
  <si>
    <t>Д-1255</t>
  </si>
  <si>
    <t>Д-1256</t>
  </si>
  <si>
    <t>Д-1257</t>
  </si>
  <si>
    <t>Д-1258</t>
  </si>
  <si>
    <t>Д-1259</t>
  </si>
  <si>
    <t>Д-1260</t>
  </si>
  <si>
    <t>Д-1261</t>
  </si>
  <si>
    <t>Д-1262</t>
  </si>
  <si>
    <t>Д-1263</t>
  </si>
  <si>
    <t>Д-1264</t>
  </si>
  <si>
    <t>Д-1265</t>
  </si>
  <si>
    <t>Д-1266</t>
  </si>
  <si>
    <t>Д-1273</t>
  </si>
  <si>
    <t>Д-1274</t>
  </si>
  <si>
    <t>Д-1275</t>
  </si>
  <si>
    <t>Д-1276</t>
  </si>
  <si>
    <t>Д-1277</t>
  </si>
  <si>
    <t>Д-1279</t>
  </si>
  <si>
    <t>Д-1280</t>
  </si>
  <si>
    <t>Д-1281</t>
  </si>
  <si>
    <t>Д-1283</t>
  </si>
  <si>
    <t>Д-1284</t>
  </si>
  <si>
    <t>Д-1454</t>
  </si>
  <si>
    <t>Д-1455</t>
  </si>
  <si>
    <t>Д-1456</t>
  </si>
  <si>
    <t>Д-1457</t>
  </si>
  <si>
    <t>Д-1458</t>
  </si>
  <si>
    <t>Д-1459</t>
  </si>
  <si>
    <t>Д-1460</t>
  </si>
  <si>
    <t>Д-1466</t>
  </si>
  <si>
    <t>Д-1467</t>
  </si>
  <si>
    <t>Д-1468</t>
  </si>
  <si>
    <t>Д-1469</t>
  </si>
  <si>
    <t>Д-1470</t>
  </si>
  <si>
    <t>Д-1471</t>
  </si>
  <si>
    <t>Д-1472</t>
  </si>
  <si>
    <t>Д-1473</t>
  </si>
  <si>
    <t>Д-1474</t>
  </si>
  <si>
    <t>Д-1475</t>
  </si>
  <si>
    <t>Д-1476</t>
  </si>
  <si>
    <t>Д-1477</t>
  </si>
  <si>
    <t>Д-1478</t>
  </si>
  <si>
    <t>Д-1479</t>
  </si>
  <si>
    <t>Ограждение и ворота</t>
  </si>
  <si>
    <t>Н-202</t>
  </si>
  <si>
    <t>Н-203</t>
  </si>
  <si>
    <t>Баян "Юпитер"</t>
  </si>
  <si>
    <t>Баян "Юпитер 2Д"</t>
  </si>
  <si>
    <t>Котёл АОГВ 23,2 "Универсал"</t>
  </si>
  <si>
    <t>права муниципальной</t>
  </si>
  <si>
    <t>(условный)</t>
  </si>
  <si>
    <t>Системный блок ASUS P8H61-M</t>
  </si>
  <si>
    <t>Системный блок (сервер)</t>
  </si>
  <si>
    <t xml:space="preserve">рабочее место учителя   </t>
  </si>
  <si>
    <t>Рабочее место учителя</t>
  </si>
  <si>
    <t>Мобильный компьютерный комплекс ICLab(1+12)</t>
  </si>
  <si>
    <t>Проектор мультимедийный Epson EB-X18 с полоточным креплением и кабелем</t>
  </si>
  <si>
    <t>Ноутбук RAYBook Sil52 Inter Pentium B970/2G320G/wifi/Win7 PRO/MS Office 2013</t>
  </si>
  <si>
    <t>Проектор мультимедийный Epson EB-X18 с потолочным креплением и кабелем</t>
  </si>
  <si>
    <t>Ноутбук RAYbook Sil52 Inter Pentium B970/2G/320G/wifi/Win 7 PRO/MS Office 2013</t>
  </si>
  <si>
    <t>Д-44</t>
  </si>
  <si>
    <t>Д-45</t>
  </si>
  <si>
    <t>Д-46</t>
  </si>
  <si>
    <t>Подраздел 1.2. Сведения о зданиях, строениях, сооружениях, объектах  незавершен-</t>
  </si>
  <si>
    <t>МБОУ КР ОО "Коровье-Болотовская средняя общеобразовательная школа"</t>
  </si>
  <si>
    <t>101004172</t>
  </si>
  <si>
    <t>101004173</t>
  </si>
  <si>
    <t>101004174</t>
  </si>
  <si>
    <t>101004178</t>
  </si>
  <si>
    <t>101004186</t>
  </si>
  <si>
    <t>Телефон мобильный Samsung  GT B 5702 Black</t>
  </si>
  <si>
    <t>Принтер Canon I  SENSYS MF 4140</t>
  </si>
  <si>
    <t>Ксерокс Kyocera FS-1016MFP</t>
  </si>
  <si>
    <t>Ксерокс Toshiba ESTUDIO 166</t>
  </si>
  <si>
    <t>Автомагнитола 2N DVD PROLOGU MDD -7120T</t>
  </si>
  <si>
    <t>Компьютер GEG Prestige Q170 (сист.блок)</t>
  </si>
  <si>
    <t>Котел ИШМА-63</t>
  </si>
  <si>
    <t>Сигнализатор токсич. и горюч. газов</t>
  </si>
  <si>
    <t>Мини-АТС</t>
  </si>
  <si>
    <t>Кондиционер Samsung SD HL-18</t>
  </si>
  <si>
    <t>Компьютер (ноутбук)</t>
  </si>
  <si>
    <t>1025701257537     15.11.2011</t>
  </si>
  <si>
    <t>4.101.36.000.103</t>
  </si>
  <si>
    <t>4.015.10.000.3</t>
  </si>
  <si>
    <t>4.101.36.000.91</t>
  </si>
  <si>
    <t>4.101.36.000.92</t>
  </si>
  <si>
    <t>4.101.36.000.93</t>
  </si>
  <si>
    <t>лазерный принтер HP LaserJet pro 400 M 201n</t>
  </si>
  <si>
    <t>4101340040</t>
  </si>
  <si>
    <t>Д-427</t>
  </si>
  <si>
    <t>Д-428</t>
  </si>
  <si>
    <t>Д-431</t>
  </si>
  <si>
    <t>Д-432</t>
  </si>
  <si>
    <t>Д-434</t>
  </si>
  <si>
    <t>Д-439</t>
  </si>
  <si>
    <t>Д-443</t>
  </si>
  <si>
    <t>Д-445</t>
  </si>
  <si>
    <t>Д-555</t>
  </si>
  <si>
    <t>Д-465</t>
  </si>
  <si>
    <t>Д-466</t>
  </si>
  <si>
    <t>Д-468</t>
  </si>
  <si>
    <t>Д-470</t>
  </si>
  <si>
    <t>Д-467</t>
  </si>
  <si>
    <t>Д-469</t>
  </si>
  <si>
    <t>Д-471</t>
  </si>
  <si>
    <t>Д-472</t>
  </si>
  <si>
    <t>Д-474</t>
  </si>
  <si>
    <t>Д-479</t>
  </si>
  <si>
    <t>.Д-482</t>
  </si>
  <si>
    <t>Д-483</t>
  </si>
  <si>
    <t>Д-484</t>
  </si>
  <si>
    <t>Д-486</t>
  </si>
  <si>
    <t>Д-489</t>
  </si>
  <si>
    <t>Д-490</t>
  </si>
  <si>
    <t>Д-493</t>
  </si>
  <si>
    <t>Д-494</t>
  </si>
  <si>
    <t>Д-496</t>
  </si>
  <si>
    <t>Д-498</t>
  </si>
  <si>
    <t>Д-499</t>
  </si>
  <si>
    <t>НК-8</t>
  </si>
  <si>
    <t>57:09:0030207:536</t>
  </si>
  <si>
    <t>Кромской район, пос. Успенский,ул. Молодежная д.2,кв.21</t>
  </si>
  <si>
    <t>НК-9</t>
  </si>
  <si>
    <t>Кромской район,с. Шахово, ул. Победы, д. 9, кв.24</t>
  </si>
  <si>
    <t>57:09:0160101:769</t>
  </si>
  <si>
    <t>Св-во о гос. регистрации права 57-АБ 594317</t>
  </si>
  <si>
    <t>НК-11</t>
  </si>
  <si>
    <t>НК-12</t>
  </si>
  <si>
    <t>Кромской район, пос. Кромской, д.2, кв. 11</t>
  </si>
  <si>
    <t>57:09:1180101:280</t>
  </si>
  <si>
    <t>Св-во о гос. регистрации права 57-АБ 639750</t>
  </si>
  <si>
    <t>пгт. Кромы, ул. Карла Маркса, д.25, кв.11</t>
  </si>
  <si>
    <t>57:09:0030401:239</t>
  </si>
  <si>
    <t>проектор мультимедииный</t>
  </si>
  <si>
    <t>Здание районного дома культуры</t>
  </si>
  <si>
    <t>п.Кромы, ул. 25 Октября, д.47</t>
  </si>
  <si>
    <t xml:space="preserve">АОГВ </t>
  </si>
  <si>
    <t>Н-168</t>
  </si>
  <si>
    <t>Н-169</t>
  </si>
  <si>
    <t>Н-170</t>
  </si>
  <si>
    <t>Н-171</t>
  </si>
  <si>
    <t>Н-172</t>
  </si>
  <si>
    <t>Н-173</t>
  </si>
  <si>
    <t>Н-174</t>
  </si>
  <si>
    <t>Н-175</t>
  </si>
  <si>
    <t>Н-176</t>
  </si>
  <si>
    <t>Н-177</t>
  </si>
  <si>
    <t>Н-178</t>
  </si>
  <si>
    <t>Н-179</t>
  </si>
  <si>
    <t>Н-180</t>
  </si>
  <si>
    <t>Н-181</t>
  </si>
  <si>
    <t>Н-182</t>
  </si>
  <si>
    <t>Н-183</t>
  </si>
  <si>
    <t>Н-184</t>
  </si>
  <si>
    <t>Н-185</t>
  </si>
  <si>
    <t>Н-186</t>
  </si>
  <si>
    <t>Н-187</t>
  </si>
  <si>
    <t>многофункциональное устройство</t>
  </si>
  <si>
    <t>компьютер HP,LG</t>
  </si>
  <si>
    <t>210104081</t>
  </si>
  <si>
    <t>210104082</t>
  </si>
  <si>
    <t>210104083</t>
  </si>
  <si>
    <t>210104084</t>
  </si>
  <si>
    <t>210104085</t>
  </si>
  <si>
    <t>210104088</t>
  </si>
  <si>
    <t>210104089</t>
  </si>
  <si>
    <t>210104090</t>
  </si>
  <si>
    <t>210104091</t>
  </si>
  <si>
    <t>210104095</t>
  </si>
  <si>
    <t>210104100</t>
  </si>
  <si>
    <t>210104101</t>
  </si>
  <si>
    <t>210104102</t>
  </si>
  <si>
    <t>210104103</t>
  </si>
  <si>
    <t>Учебный набор «Мир Левентука»</t>
  </si>
  <si>
    <t>пгт. Кромы, ул. Карла Маркса, д.7</t>
  </si>
  <si>
    <t>Д-2090</t>
  </si>
  <si>
    <t>Д-2091</t>
  </si>
  <si>
    <t>Д-2092</t>
  </si>
  <si>
    <t>Д-2093</t>
  </si>
  <si>
    <t>Д-2102</t>
  </si>
  <si>
    <t>Д-2103</t>
  </si>
  <si>
    <t>Д-2104</t>
  </si>
  <si>
    <t>Д-2106</t>
  </si>
  <si>
    <t>Д-2107</t>
  </si>
  <si>
    <t>Д-2109</t>
  </si>
  <si>
    <t>Д-2110</t>
  </si>
  <si>
    <t>Д-2111</t>
  </si>
  <si>
    <t>Д-2112</t>
  </si>
  <si>
    <t>Д-2113</t>
  </si>
  <si>
    <t>Д-2114</t>
  </si>
  <si>
    <t>Д-2115</t>
  </si>
  <si>
    <t>Д-2117</t>
  </si>
  <si>
    <t>Д-2118</t>
  </si>
  <si>
    <t>Д-2119</t>
  </si>
  <si>
    <t>Д-2120</t>
  </si>
  <si>
    <t>Д-2122</t>
  </si>
  <si>
    <t>Д-2123</t>
  </si>
  <si>
    <t>Д-2126</t>
  </si>
  <si>
    <t>Д-2127</t>
  </si>
  <si>
    <t>Д-2133</t>
  </si>
  <si>
    <t>Д-2145</t>
  </si>
  <si>
    <t>Д-2149</t>
  </si>
  <si>
    <t>Д-2150</t>
  </si>
  <si>
    <t>Д-2151</t>
  </si>
  <si>
    <t>Д-2153</t>
  </si>
  <si>
    <t>Набор демонстрационный "Геометрическая оптика"</t>
  </si>
  <si>
    <t>Набор демонстрационный "Волновая оптика"</t>
  </si>
  <si>
    <t>Школьная метеостанция</t>
  </si>
  <si>
    <t>101004137</t>
  </si>
  <si>
    <t>101004158</t>
  </si>
  <si>
    <t>101004159</t>
  </si>
  <si>
    <t>101004160</t>
  </si>
  <si>
    <t>101004161</t>
  </si>
  <si>
    <t>101004163</t>
  </si>
  <si>
    <t xml:space="preserve">Часть здания </t>
  </si>
  <si>
    <t xml:space="preserve">здание модульной котельной </t>
  </si>
  <si>
    <t>кладовая</t>
  </si>
  <si>
    <t>изгородь металлическая</t>
  </si>
  <si>
    <t>Ворота</t>
  </si>
  <si>
    <t>Н-75</t>
  </si>
  <si>
    <t>Н-76</t>
  </si>
  <si>
    <t>Н-77</t>
  </si>
  <si>
    <t>Н-78</t>
  </si>
  <si>
    <t>Н-79</t>
  </si>
  <si>
    <t>Н-80</t>
  </si>
  <si>
    <t>Н-81</t>
  </si>
  <si>
    <t>Н-82</t>
  </si>
  <si>
    <t>Н-83</t>
  </si>
  <si>
    <t>Н-84</t>
  </si>
  <si>
    <t>57-57-03/010/2005-43</t>
  </si>
  <si>
    <t>57:09:0100101:0510:54:225:001:017146120:0001:20050</t>
  </si>
  <si>
    <t>57-57-03/010/2005-476</t>
  </si>
  <si>
    <t>57-57-03-010-2005-515</t>
  </si>
  <si>
    <t>57-57-03/010/2005-51</t>
  </si>
  <si>
    <t>Д-1052</t>
  </si>
  <si>
    <t>Д-1053</t>
  </si>
  <si>
    <t>Д-1054</t>
  </si>
  <si>
    <t>Д-1055</t>
  </si>
  <si>
    <t>Д-1056</t>
  </si>
  <si>
    <t>Д-1057</t>
  </si>
  <si>
    <t>Д-1058</t>
  </si>
  <si>
    <t>Д-1059</t>
  </si>
  <si>
    <t>Д-1060</t>
  </si>
  <si>
    <t>Подраздел 1.3. Сведения о квартирах, помещениях,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</si>
  <si>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</si>
  <si>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</si>
  <si>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</si>
  <si>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</si>
  <si>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</si>
  <si>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</si>
  <si>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</si>
  <si>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</si>
  <si>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Реквизиты документов-оснований</t>
  </si>
  <si>
    <t xml:space="preserve">Лицензионная версия  с правом установки  на 1комп. </t>
  </si>
  <si>
    <t xml:space="preserve">Мягкая мебель </t>
  </si>
  <si>
    <t>Емкость</t>
  </si>
  <si>
    <t xml:space="preserve">Деревообрабатывающий станок </t>
  </si>
  <si>
    <t>Пила циркуляра  СКВ-1</t>
  </si>
  <si>
    <t>Проектор SHARP</t>
  </si>
  <si>
    <t>Котельная модульная</t>
  </si>
  <si>
    <t>Уборная</t>
  </si>
  <si>
    <t>Ограждение</t>
  </si>
  <si>
    <t>Н-39</t>
  </si>
  <si>
    <t>Н-40</t>
  </si>
  <si>
    <t>Н-41</t>
  </si>
  <si>
    <t xml:space="preserve">Кромской район с. Апальково </t>
  </si>
  <si>
    <t>МБОУ КР ОО "Кривчиковская средняя общеобразовательная школа"</t>
  </si>
  <si>
    <t>Холодильная камера</t>
  </si>
  <si>
    <t>Стол приводов</t>
  </si>
  <si>
    <t>Мармит для 1-х блюд</t>
  </si>
  <si>
    <t>Универсальная машина</t>
  </si>
  <si>
    <t>Станок ТВ</t>
  </si>
  <si>
    <t>Мотонасос</t>
  </si>
  <si>
    <t>Мармит для 2-х блюд</t>
  </si>
  <si>
    <t>Прилавок витрина</t>
  </si>
  <si>
    <t>Эл.водонагреватель</t>
  </si>
  <si>
    <t>Св-во о гос. регистрации права 799636</t>
  </si>
  <si>
    <t>Св-во о гос. регистрации права 799639</t>
  </si>
  <si>
    <t>Св-во о гос. регистрации права 799638</t>
  </si>
  <si>
    <t>Св-во о гос. регистрации права 799637</t>
  </si>
  <si>
    <t>Св-во о гос. регистрации права 799635</t>
  </si>
  <si>
    <t>Св-во о гос. регистрации права 799634</t>
  </si>
  <si>
    <t>Св-во о гос. регистрации права 799633</t>
  </si>
  <si>
    <t>Св-во о гос. регистрации права 799632</t>
  </si>
  <si>
    <t>Стиральная машина "Zanussi" (д/с №1)</t>
  </si>
  <si>
    <t>1025701256734   07.11.2011</t>
  </si>
  <si>
    <t>Св-во о гос. регистрации права 57-АБ 348191</t>
  </si>
  <si>
    <t>57:09:1370101:156</t>
  </si>
  <si>
    <t>57:09:1370101:120</t>
  </si>
  <si>
    <t xml:space="preserve">Кромской район с.Коровье Болото </t>
  </si>
  <si>
    <t>210104104</t>
  </si>
  <si>
    <t>210104105</t>
  </si>
  <si>
    <t>210104106</t>
  </si>
  <si>
    <t>210104107</t>
  </si>
  <si>
    <t>210104108</t>
  </si>
  <si>
    <t>210104109</t>
  </si>
  <si>
    <t>110104109</t>
  </si>
  <si>
    <t>Наименование недвижимого имущества</t>
  </si>
  <si>
    <t>Д-1680</t>
  </si>
  <si>
    <t>Д-1682</t>
  </si>
  <si>
    <t>Кромской район,с. Вожово, ул. Мира, д. 6, кв.7</t>
  </si>
  <si>
    <t>57:09:0410101:807</t>
  </si>
  <si>
    <t>Св-во о гос. регистрации права 825268</t>
  </si>
  <si>
    <t>НК-25</t>
  </si>
  <si>
    <t>НК-26</t>
  </si>
  <si>
    <t>НК-27</t>
  </si>
  <si>
    <t>Кромской район,с. Шахово, ул. Победы, д. 6, кв.6</t>
  </si>
  <si>
    <t>57:09:0160101:616</t>
  </si>
  <si>
    <t>Св-во о гос. регистрации права 824980</t>
  </si>
  <si>
    <t>57:09:0160101:793</t>
  </si>
  <si>
    <t>НК-28</t>
  </si>
  <si>
    <t>Св-во о гос. регистрации права 759673</t>
  </si>
  <si>
    <t>пгт. Кромы, пер. Бобкова, д. 15 в, кв. 1</t>
  </si>
  <si>
    <t>57:09:0030211:521</t>
  </si>
  <si>
    <t>Выписка из ЕГРП от 24.11.2016</t>
  </si>
  <si>
    <t>пгт. Кромы, пер. Бобкова, д. 15 в, кв. 3</t>
  </si>
  <si>
    <t>57:09:0030211:522</t>
  </si>
  <si>
    <t>пгт. Кромы, пер. Бобкова, д. 15 в, кв. 5</t>
  </si>
  <si>
    <t>57:09:0030211:514</t>
  </si>
  <si>
    <t>пгт. Кромы, пер. Бобкова, д. 15 в, кв. 6</t>
  </si>
  <si>
    <t>57:09:0030211:515</t>
  </si>
  <si>
    <t>пгт. Кромы, пер. Бобкова, д. 15 в, кв. 8</t>
  </si>
  <si>
    <t>57:09:0030211:517</t>
  </si>
  <si>
    <t>пгт. Кромы, пер. Бобкова, д. 15 в, кв. 10</t>
  </si>
  <si>
    <t>57:09:0030211:505</t>
  </si>
  <si>
    <t>пгт. Кромы, пер. Бобкова, д. 15 в, кв. 13</t>
  </si>
  <si>
    <t>57:09:0030211:508</t>
  </si>
  <si>
    <t>НК-29</t>
  </si>
  <si>
    <t>НК-30</t>
  </si>
  <si>
    <t>НК-31</t>
  </si>
  <si>
    <t>НК-32</t>
  </si>
  <si>
    <t>НК-33</t>
  </si>
  <si>
    <t>НК-34</t>
  </si>
  <si>
    <t>НК-35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</si>
  <si>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</si>
  <si>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</si>
  <si>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</si>
  <si>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</si>
  <si>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</si>
  <si>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</si>
  <si>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</si>
  <si>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</si>
  <si>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</si>
  <si>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Св-во о гос. регистрации права 57-АБ 348217</t>
  </si>
  <si>
    <t>Св-во о гос. регистрации права 57-АБ 348245</t>
  </si>
  <si>
    <t>Д-176</t>
  </si>
  <si>
    <t>Д-177</t>
  </si>
  <si>
    <t>Д-178</t>
  </si>
  <si>
    <t>Д-179</t>
  </si>
  <si>
    <t>Д-182</t>
  </si>
  <si>
    <t>Д-183</t>
  </si>
  <si>
    <t>Д-184</t>
  </si>
  <si>
    <t>Д-185</t>
  </si>
  <si>
    <t>ноутбук</t>
  </si>
  <si>
    <t>Гармонь «Тула»</t>
  </si>
  <si>
    <t>Баян уч. «Тула»</t>
  </si>
  <si>
    <t>Видео камера «Sony»</t>
  </si>
  <si>
    <t>Влаговпит.покрыт</t>
  </si>
  <si>
    <t>Шторы жалюзи</t>
  </si>
  <si>
    <t>Св-во о гос. регистрации права 57-АБ 639444</t>
  </si>
  <si>
    <t>МБДОУ КР ОО "Детский сад № 2"</t>
  </si>
  <si>
    <t>Н-199</t>
  </si>
  <si>
    <t>МБДОУ КР ОО "Детский сад № 3"</t>
  </si>
  <si>
    <t>Н-200</t>
  </si>
  <si>
    <t>Холодильн.камера "Ларь" HF-996</t>
  </si>
  <si>
    <t>Мясорубка Эл.М-75 УКИ-10 код 5007840</t>
  </si>
  <si>
    <t>Водонагреватель ЭВАД-100</t>
  </si>
  <si>
    <t>Электроплита ЭП-2м</t>
  </si>
  <si>
    <t>Активно-окустическая система</t>
  </si>
  <si>
    <t>Пианино «Аккорд» б/у</t>
  </si>
  <si>
    <t>Телевизор 25940</t>
  </si>
  <si>
    <t>Пианино «Чайковский»</t>
  </si>
  <si>
    <t>2-й этаж здания</t>
  </si>
  <si>
    <t>Гараж</t>
  </si>
  <si>
    <t>Орловская область п.Кромы ул.Советская д30</t>
  </si>
  <si>
    <t>57-57-03/010/2005-512</t>
  </si>
  <si>
    <t>57-57-03/010/2005-447</t>
  </si>
  <si>
    <t>Итого:</t>
  </si>
  <si>
    <t>Отдел сельского хозяйства администрации Кромского района</t>
  </si>
  <si>
    <t>Н-1</t>
  </si>
  <si>
    <t>Д-694</t>
  </si>
  <si>
    <t>Д-695</t>
  </si>
  <si>
    <t>Д-696</t>
  </si>
  <si>
    <t>Д-697</t>
  </si>
  <si>
    <t>Д-704</t>
  </si>
  <si>
    <t>Д-517</t>
  </si>
  <si>
    <t>Д-497</t>
  </si>
  <si>
    <t>Д-520</t>
  </si>
  <si>
    <t>Д-526</t>
  </si>
  <si>
    <t>Д-527</t>
  </si>
  <si>
    <t>Д-528</t>
  </si>
  <si>
    <t>Д-538</t>
  </si>
  <si>
    <t>Н-47</t>
  </si>
  <si>
    <t>Н-48</t>
  </si>
  <si>
    <t>Н-49</t>
  </si>
  <si>
    <t>Н-50</t>
  </si>
  <si>
    <t>Н-51</t>
  </si>
  <si>
    <t>Н-52</t>
  </si>
  <si>
    <t>Кромской район д. Моховое</t>
  </si>
  <si>
    <t>Д-752</t>
  </si>
  <si>
    <t>Д-753</t>
  </si>
  <si>
    <t>Д-755</t>
  </si>
  <si>
    <t>Д-756</t>
  </si>
  <si>
    <t>Д-757</t>
  </si>
  <si>
    <t>Д-758</t>
  </si>
  <si>
    <t>Д-759</t>
  </si>
  <si>
    <t>Д-760</t>
  </si>
  <si>
    <t>Д-762</t>
  </si>
  <si>
    <t>Д-763</t>
  </si>
  <si>
    <t>Световой эфект</t>
  </si>
  <si>
    <t>Котлы АОГВ</t>
  </si>
  <si>
    <t xml:space="preserve">Колонка </t>
  </si>
  <si>
    <t xml:space="preserve">Проигрыватель </t>
  </si>
  <si>
    <t>Д-2089</t>
  </si>
  <si>
    <t>Ноутбук 250 G4</t>
  </si>
  <si>
    <t>Н-2</t>
  </si>
  <si>
    <t>Административное здание</t>
  </si>
  <si>
    <t>Н-3</t>
  </si>
  <si>
    <t>Н-4</t>
  </si>
  <si>
    <t>Орловская область п.Кромы ул.Советская д27</t>
  </si>
  <si>
    <t>Казенное предприятие</t>
  </si>
  <si>
    <t>Шкаф со стеклом для документов со встроенным сейфом</t>
  </si>
  <si>
    <t>Д-2379</t>
  </si>
  <si>
    <t>Д-2380</t>
  </si>
  <si>
    <t>Д-2381</t>
  </si>
  <si>
    <t>Д-2382</t>
  </si>
  <si>
    <t>Д-2383</t>
  </si>
  <si>
    <t>Д-2384</t>
  </si>
  <si>
    <t>Д-2385</t>
  </si>
  <si>
    <t>Д-2386</t>
  </si>
  <si>
    <t>Д-2387</t>
  </si>
  <si>
    <t>Д-2390</t>
  </si>
  <si>
    <t>Д-2391</t>
  </si>
  <si>
    <t>Д-2399</t>
  </si>
  <si>
    <t>Д-2400</t>
  </si>
  <si>
    <t>Д-2402</t>
  </si>
  <si>
    <t>Итого</t>
  </si>
  <si>
    <t>Д-2411</t>
  </si>
  <si>
    <t>Д-2412</t>
  </si>
  <si>
    <t>Д-2414</t>
  </si>
  <si>
    <t>Д-2415</t>
  </si>
  <si>
    <t>Д-2416</t>
  </si>
  <si>
    <t>Д-2417</t>
  </si>
  <si>
    <t>Д-2418</t>
  </si>
  <si>
    <t>Д-2419</t>
  </si>
  <si>
    <t>Д-2420</t>
  </si>
  <si>
    <t>Д-2421</t>
  </si>
  <si>
    <t>Д-2422</t>
  </si>
  <si>
    <t>Д-2423</t>
  </si>
  <si>
    <t>Д-2424</t>
  </si>
  <si>
    <t>Д-2425</t>
  </si>
  <si>
    <t>Д-2426</t>
  </si>
  <si>
    <t>Д-2427</t>
  </si>
  <si>
    <t>Д-2428</t>
  </si>
  <si>
    <t>Д-2429</t>
  </si>
  <si>
    <t>Д-2430</t>
  </si>
  <si>
    <t>Д-2431</t>
  </si>
  <si>
    <t>Д-2437</t>
  </si>
  <si>
    <t>Д-2438</t>
  </si>
  <si>
    <t>Д-2439</t>
  </si>
  <si>
    <t>Д-2440</t>
  </si>
  <si>
    <t>Д-2441</t>
  </si>
  <si>
    <t>Д-2442</t>
  </si>
  <si>
    <t>Д-2443</t>
  </si>
  <si>
    <t>Д-2515</t>
  </si>
  <si>
    <t>Д-2516</t>
  </si>
  <si>
    <t>Д-2517</t>
  </si>
  <si>
    <t>Д-2518</t>
  </si>
  <si>
    <t>Д-2519</t>
  </si>
  <si>
    <t>Д-2520</t>
  </si>
  <si>
    <t>Д-2521</t>
  </si>
  <si>
    <t>Д-2522</t>
  </si>
  <si>
    <t>Д-2523</t>
  </si>
  <si>
    <t>Кромской район д. Шарыкино</t>
  </si>
  <si>
    <t xml:space="preserve">МБОУ ДОД  "Кромской центр дополнительного образования для детей" </t>
  </si>
  <si>
    <t>Паркета шлифовальная машина</t>
  </si>
  <si>
    <t>Класс ПДД</t>
  </si>
  <si>
    <t>Сварочный аппарат</t>
  </si>
  <si>
    <t>культиватор</t>
  </si>
  <si>
    <t>плуг</t>
  </si>
  <si>
    <t>Ком.класс</t>
  </si>
  <si>
    <t>Персональная вычислительная машина PS/VP2133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</si>
  <si>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</si>
  <si>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</si>
  <si>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</si>
  <si>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</si>
  <si>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</si>
  <si>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</si>
  <si>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</si>
  <si>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>Д-669</t>
  </si>
  <si>
    <t>Д-656</t>
  </si>
  <si>
    <t>Д-659</t>
  </si>
  <si>
    <t>Д-662</t>
  </si>
  <si>
    <t>Д-670</t>
  </si>
  <si>
    <t>Д-671</t>
  </si>
  <si>
    <t>Д-672</t>
  </si>
  <si>
    <t>Д-673</t>
  </si>
  <si>
    <t>Д-676</t>
  </si>
  <si>
    <t>Биологическая микролаборатория</t>
  </si>
  <si>
    <t>Автобус</t>
  </si>
  <si>
    <t>Кромской район д. Ульяновка</t>
  </si>
  <si>
    <t>110136094</t>
  </si>
  <si>
    <t>110136095</t>
  </si>
  <si>
    <t>110136067</t>
  </si>
  <si>
    <t>4.101.34.0022</t>
  </si>
  <si>
    <t>4.101.34.0023</t>
  </si>
  <si>
    <t>4.101.34.0024</t>
  </si>
  <si>
    <t>4.101.34.0025</t>
  </si>
  <si>
    <t>Д-128</t>
  </si>
  <si>
    <t>Д-129</t>
  </si>
  <si>
    <t>Д-130</t>
  </si>
  <si>
    <t>Д-131</t>
  </si>
  <si>
    <t>Д-132</t>
  </si>
  <si>
    <t>Газовый счетчик</t>
  </si>
  <si>
    <t>Котел КЧМ-5</t>
  </si>
  <si>
    <t>Аналитприбор(сигнализатор)</t>
  </si>
  <si>
    <t>Плита электрическая</t>
  </si>
  <si>
    <t>Мебель школьная</t>
  </si>
  <si>
    <t>Кухонный гарнитур</t>
  </si>
  <si>
    <t>Спортивный комплекс</t>
  </si>
  <si>
    <t>Стол теннисный</t>
  </si>
  <si>
    <t>Компьютер (библиотекаря)</t>
  </si>
  <si>
    <t>Компьютер (учителя)</t>
  </si>
  <si>
    <t>Компьютер (ученика)</t>
  </si>
  <si>
    <t>Проектор</t>
  </si>
  <si>
    <t>1025701257449   31.10.2011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</si>
  <si>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</si>
  <si>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</si>
  <si>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</si>
  <si>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</si>
  <si>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</si>
  <si>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</si>
  <si>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</si>
  <si>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</si>
  <si>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</si>
  <si>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Св-во о гос. регистрации права 57-АБ 348350</t>
  </si>
  <si>
    <t>57-57-03/010/2005-405</t>
  </si>
  <si>
    <t>Св-во о гос. регистрации права 57-АБ 348345</t>
  </si>
  <si>
    <t>57-57-03/010/2005-403</t>
  </si>
  <si>
    <t>Св-во о гос. регистрации права 57-АБ 348343</t>
  </si>
  <si>
    <t>57-57-03/010/2005-413</t>
  </si>
  <si>
    <t>Св-во о гос. регистрации права 57-АБ 348351</t>
  </si>
  <si>
    <t>57-57-03/010/2005-303</t>
  </si>
  <si>
    <t>Св-во о гос. регистрации права 57-АБ 348332</t>
  </si>
  <si>
    <t>пгт. Кромы от д.64 ул. Свободы до котельной №2</t>
  </si>
  <si>
    <t>57-57-03/010/2005-299</t>
  </si>
  <si>
    <t>57-57-03/010/2005-302</t>
  </si>
  <si>
    <t>57-57-03/010/2005-400</t>
  </si>
  <si>
    <t>Телевизор ELENBERG LVD</t>
  </si>
  <si>
    <t>11010400104</t>
  </si>
  <si>
    <t>11010400102</t>
  </si>
  <si>
    <t>1101040091</t>
  </si>
  <si>
    <t>1101040090</t>
  </si>
  <si>
    <t>МБОУ КР ОО "Глинская сред. общеобр. школа"</t>
  </si>
  <si>
    <t>13167.10</t>
  </si>
  <si>
    <t>24952.00</t>
  </si>
  <si>
    <t>26368.82</t>
  </si>
  <si>
    <t>26708.19</t>
  </si>
  <si>
    <t>Холодильник "Днепр" ДХ-243</t>
  </si>
  <si>
    <t>101004124</t>
  </si>
  <si>
    <t>Д-2042</t>
  </si>
  <si>
    <t>Д-2044</t>
  </si>
  <si>
    <t>Д-2051</t>
  </si>
  <si>
    <t>Д-2052</t>
  </si>
  <si>
    <t>Д-2053</t>
  </si>
  <si>
    <t>Д-2056</t>
  </si>
  <si>
    <t>Д-2057</t>
  </si>
  <si>
    <t>Д-2059</t>
  </si>
  <si>
    <t>Д-2060</t>
  </si>
  <si>
    <t>Д-2062</t>
  </si>
  <si>
    <t>Д-2064</t>
  </si>
  <si>
    <t>Д-2070</t>
  </si>
  <si>
    <t>Д-2072</t>
  </si>
  <si>
    <t>Бензокоса 128R/1/1ЛС/Леска Диск (д/с №2)</t>
  </si>
  <si>
    <t>57-57-03/010/2005-538</t>
  </si>
  <si>
    <t>57-57-03/010/2005-601</t>
  </si>
  <si>
    <t>Котельная(ТКУ-0,3К)</t>
  </si>
  <si>
    <t>Св-во о гос. регистрации права 57-АБ 348193</t>
  </si>
  <si>
    <t>Кромской район д. Семенково</t>
  </si>
  <si>
    <t>57-57-03/010/2005-58</t>
  </si>
  <si>
    <t>57-57-03/010/2005-10</t>
  </si>
  <si>
    <t>57-57-03/010/2005-78</t>
  </si>
  <si>
    <t>Св-во о гос. регистрации права 57-АБ 348263</t>
  </si>
  <si>
    <t>57-57-03/010/2005-27</t>
  </si>
  <si>
    <t>Св-во о гос. регистрации права 57-АБ 348215</t>
  </si>
  <si>
    <t>57-57-03/010/2005-75</t>
  </si>
  <si>
    <t>Св-во о гос. регистрации права 57-АБ 348260</t>
  </si>
  <si>
    <t>57-57-03/010/2005-54</t>
  </si>
  <si>
    <t>Св-во о гос. регистрации права 57-АБ 348242</t>
  </si>
  <si>
    <t>57-57-03/010/2005-114</t>
  </si>
  <si>
    <t>Св-во о гос. регистрации права 57-АБ 348299</t>
  </si>
  <si>
    <t>2.101.36.000.106</t>
  </si>
  <si>
    <t>2.101.36.000.107</t>
  </si>
  <si>
    <t>МБОУ КР ОО "Коровье-Болотовская сред. общеобр. школа"</t>
  </si>
  <si>
    <t>Шкаф для документов</t>
  </si>
  <si>
    <t>Стеллаж для кухонного инвентаря</t>
  </si>
  <si>
    <t>Компьютер(место учителя)</t>
  </si>
  <si>
    <t>Компьютер(место ученика)</t>
  </si>
  <si>
    <t>Принтер Samsung ML-2551N</t>
  </si>
  <si>
    <t>Силовая установка</t>
  </si>
  <si>
    <t>Холодильник фармацевтический ХФ 140 "Позис"</t>
  </si>
  <si>
    <t>ММГ АК-74 (макет автомата Калашникова)</t>
  </si>
  <si>
    <t>Набор по безопасности дорожного движения</t>
  </si>
  <si>
    <t>Д-1295</t>
  </si>
  <si>
    <t>Д-1298</t>
  </si>
  <si>
    <t>Д-1299</t>
  </si>
  <si>
    <t>Д-1300</t>
  </si>
  <si>
    <t>Д-1301</t>
  </si>
  <si>
    <t>Д-1302</t>
  </si>
  <si>
    <t>Д-1303</t>
  </si>
  <si>
    <t>Д-1304</t>
  </si>
  <si>
    <t>Д-1306</t>
  </si>
  <si>
    <t>Д-1307</t>
  </si>
  <si>
    <t>Д-1308</t>
  </si>
  <si>
    <t>Д-1313</t>
  </si>
  <si>
    <t>Д-1314</t>
  </si>
  <si>
    <t>Д-1315</t>
  </si>
  <si>
    <t>Д-1316</t>
  </si>
  <si>
    <t>Д-1317</t>
  </si>
  <si>
    <t>Д-1333</t>
  </si>
  <si>
    <t>Д-1334</t>
  </si>
  <si>
    <t>Д-1335</t>
  </si>
  <si>
    <t>Д-1336</t>
  </si>
  <si>
    <t>библиотечный фонд</t>
  </si>
  <si>
    <t>Школа</t>
  </si>
  <si>
    <t>Здание детского сада</t>
  </si>
  <si>
    <t>Н-14</t>
  </si>
  <si>
    <t>Н-15</t>
  </si>
  <si>
    <t>Н-16</t>
  </si>
  <si>
    <t>57-57-01/105/2005-084</t>
  </si>
  <si>
    <t>57-57-03/010/2005-632</t>
  </si>
  <si>
    <t>57-57-03/010/2005-72</t>
  </si>
  <si>
    <t>МБОУ КР ОО "Нижне-Федотовская основная общеобразовательная школа"</t>
  </si>
  <si>
    <t>Н-17</t>
  </si>
  <si>
    <t xml:space="preserve">Кромской район д. Федотово </t>
  </si>
  <si>
    <t>компьютер</t>
  </si>
  <si>
    <t>котельная  блочная</t>
  </si>
  <si>
    <t>насос циркул.муфтовый с торц.уплотн.</t>
  </si>
  <si>
    <t>библитечный фонд</t>
  </si>
  <si>
    <t>110113001</t>
  </si>
  <si>
    <t>410134018</t>
  </si>
  <si>
    <t>МБОУ КР ОО "Семенковская средняя общеобразовательная школа"</t>
  </si>
  <si>
    <t>котел</t>
  </si>
  <si>
    <t>насос</t>
  </si>
  <si>
    <t>Принтер Canon MF 4320 2009г.</t>
  </si>
  <si>
    <t>сигнализатор</t>
  </si>
  <si>
    <t>мясорубка</t>
  </si>
  <si>
    <t>110134026</t>
  </si>
  <si>
    <t>Ноутбук Lenovo G580</t>
  </si>
  <si>
    <t>Фильтр умягчитель воды кабинетного типа "Елка-кабинет" 1035/656</t>
  </si>
  <si>
    <t>410134038</t>
  </si>
  <si>
    <t>Пандус</t>
  </si>
  <si>
    <t>110136068</t>
  </si>
  <si>
    <t>110136070</t>
  </si>
  <si>
    <t>110136071</t>
  </si>
  <si>
    <t>110136075</t>
  </si>
  <si>
    <t>1101040039</t>
  </si>
  <si>
    <t>1101050064</t>
  </si>
  <si>
    <t>Эл.техника к компьютерам</t>
  </si>
  <si>
    <t>Телевизор 42 TV LG</t>
  </si>
  <si>
    <t>Компьютер в сборе  (Сист.блок, монитор Philips, принтер Canon)</t>
  </si>
  <si>
    <t>Компьютер в сборе сист.блок Asus+монитор Samsung)</t>
  </si>
  <si>
    <t>Система видеонаблюдения</t>
  </si>
  <si>
    <t>Компьютер в сборе (Сист.блок ASUS +монитор PHILIPS+принтер HP LJ PRO M1132</t>
  </si>
  <si>
    <t>Бензокоса Elmos EPT 36F</t>
  </si>
  <si>
    <t>Стол "Танго"</t>
  </si>
  <si>
    <t>Св-во о гос. регистрации права 57-АБ 348195</t>
  </si>
  <si>
    <t>Св-во о гос. регистрации права 57-АБ 348292</t>
  </si>
  <si>
    <t>Св-во о гос. регистрации права 57-АБ 348233</t>
  </si>
  <si>
    <t>Св-во о гос. регистрации права 57-АБ 348257</t>
  </si>
  <si>
    <t>Св-во о гос. регистрации права 57-АБ 379152</t>
  </si>
  <si>
    <t>ОАО "Орелоблгаз"</t>
  </si>
  <si>
    <t>Св-во о гос. регистрации права 57-АБ 348827</t>
  </si>
  <si>
    <t>Св-во о гос. регистрации права 57-АБ 348824</t>
  </si>
  <si>
    <t>Св-во о гос. регистрации права 57-АБ 348831</t>
  </si>
  <si>
    <t>110104019</t>
  </si>
  <si>
    <t>110104020</t>
  </si>
  <si>
    <t>110104021</t>
  </si>
  <si>
    <t>110104022</t>
  </si>
  <si>
    <t>110104023</t>
  </si>
  <si>
    <t>110104025</t>
  </si>
  <si>
    <t>110104026</t>
  </si>
  <si>
    <t>110104027</t>
  </si>
  <si>
    <t>110104028</t>
  </si>
  <si>
    <t>110104029</t>
  </si>
  <si>
    <t>110104030</t>
  </si>
  <si>
    <t>110104031</t>
  </si>
  <si>
    <t>110104032</t>
  </si>
  <si>
    <t>110104036</t>
  </si>
  <si>
    <t>110104038</t>
  </si>
  <si>
    <t>110104039</t>
  </si>
  <si>
    <t>110104040</t>
  </si>
  <si>
    <t>110104041</t>
  </si>
  <si>
    <t>110104042</t>
  </si>
  <si>
    <t>110104043</t>
  </si>
  <si>
    <t>110104044</t>
  </si>
  <si>
    <t>110104045</t>
  </si>
  <si>
    <t>110104046</t>
  </si>
  <si>
    <t>насос к 20/18</t>
  </si>
  <si>
    <t>овощерезка</t>
  </si>
  <si>
    <t xml:space="preserve">насос к20 </t>
  </si>
  <si>
    <t>музыкальный центр ДБН 8400</t>
  </si>
  <si>
    <t>холодильник Атлант</t>
  </si>
  <si>
    <t>насос ВКС</t>
  </si>
  <si>
    <t>шкаф распределительный</t>
  </si>
  <si>
    <t xml:space="preserve">Нежилое здание </t>
  </si>
  <si>
    <t>Системный блок СТ 5301</t>
  </si>
  <si>
    <t>Принтер С 422 4А</t>
  </si>
  <si>
    <t>Сл.проектор Кодак 500</t>
  </si>
  <si>
    <t>Радиомикрофон</t>
  </si>
  <si>
    <t>Компьютер ноутбук Samsung R-730</t>
  </si>
  <si>
    <t xml:space="preserve">Принтер (LS 1200 c приводом СД-52-Х) </t>
  </si>
  <si>
    <t xml:space="preserve">Принтер St YLUS 1410 АЗ </t>
  </si>
  <si>
    <t>Фотокамера Панасоник ДМС F2566</t>
  </si>
  <si>
    <t>счетчик газа УБСТ -001 G10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</si>
  <si>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</si>
  <si>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</si>
  <si>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</si>
  <si>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</si>
  <si>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</si>
  <si>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</si>
  <si>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</si>
  <si>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</si>
  <si>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</si>
  <si>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</si>
  <si>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</si>
  <si>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</si>
  <si>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 находящихся в муниципальной собственности</t>
  </si>
  <si>
    <t xml:space="preserve">" Кромская средняя общеобразовательная </t>
  </si>
  <si>
    <t>"Центр культуры и досуга Кромского района"</t>
  </si>
  <si>
    <t xml:space="preserve">Источник высокого напряжения </t>
  </si>
  <si>
    <t>Учебно-наглядное оборудование для кабинета физики</t>
  </si>
  <si>
    <t>МБОУ КР ОО "Гуторовская средняя общеобразовательная школа им. Куренцова"</t>
  </si>
  <si>
    <t>Туалет</t>
  </si>
  <si>
    <t>Подвал</t>
  </si>
  <si>
    <t>Сарай</t>
  </si>
  <si>
    <t>Сарай-мастерская</t>
  </si>
  <si>
    <t>Здание школы</t>
  </si>
  <si>
    <t>Школьн. мастерская</t>
  </si>
  <si>
    <t>Котельная</t>
  </si>
  <si>
    <t>Н-7</t>
  </si>
  <si>
    <t>Н-8</t>
  </si>
  <si>
    <t>Н-9</t>
  </si>
  <si>
    <t>Н-10</t>
  </si>
  <si>
    <t>Н-11</t>
  </si>
  <si>
    <t>Н-12</t>
  </si>
  <si>
    <t>Н-13</t>
  </si>
  <si>
    <t>57-57-03/010/2005-107</t>
  </si>
  <si>
    <t>57-57-03/010/2005-12</t>
  </si>
  <si>
    <t>57-57-03/010/2005-45</t>
  </si>
  <si>
    <t>Холодильник Стинол</t>
  </si>
  <si>
    <t>Холодильник Норд</t>
  </si>
  <si>
    <t>Морозильная.камера Свияга</t>
  </si>
  <si>
    <t>станок токарный</t>
  </si>
  <si>
    <t>станок фуговальный</t>
  </si>
  <si>
    <t>станок сверлильный</t>
  </si>
  <si>
    <t>машина кухонная.УКМ</t>
  </si>
  <si>
    <t>мармит</t>
  </si>
  <si>
    <t>эл.сковорода</t>
  </si>
  <si>
    <t>плита эл.</t>
  </si>
  <si>
    <t xml:space="preserve">АОГВ-23,2 </t>
  </si>
  <si>
    <t>Компьютер по русскому языку</t>
  </si>
  <si>
    <t>57-57-03/010/2005-80</t>
  </si>
  <si>
    <t>Св-во о гос. регистрации права 57-АБ 348265</t>
  </si>
  <si>
    <t>57-57-03/010/2005-95</t>
  </si>
  <si>
    <t>пгт. Кромы, ул. Карла Маркса</t>
  </si>
  <si>
    <t>57-57-03/010/2005-300</t>
  </si>
  <si>
    <t>Св-во о гос. регистрации права 57-АБ 384608</t>
  </si>
  <si>
    <t>57-57-03/010/2005-291</t>
  </si>
  <si>
    <t>Св-во о гос. регистрации права 57-АБ 348338</t>
  </si>
  <si>
    <t>57-57-03/010/2005-414</t>
  </si>
  <si>
    <t>Св-во о гос. регистрации права 57-АБ 348353</t>
  </si>
  <si>
    <t>57-57-03/010/2005-304</t>
  </si>
  <si>
    <t>Св-во о гос. регистрации права 57-АБ 348339</t>
  </si>
  <si>
    <t>57-57-03/010/2005-305</t>
  </si>
  <si>
    <t>Св-во о гос. регистрации права 57-АБ 348304</t>
  </si>
  <si>
    <t>пгт. Кромы, ул. 30 лет Победы, к д. 36</t>
  </si>
  <si>
    <t>пгт. Кромы, ул. 1 Мая, к д. 39</t>
  </si>
  <si>
    <t>57-57-03/010/2005-412</t>
  </si>
  <si>
    <t>Св-во о гос. регистрации права 57-АБ 348352</t>
  </si>
  <si>
    <t>57-57-03/010/2005-307</t>
  </si>
  <si>
    <t>Св-во о гос. регистрации права 57-АБ 348008</t>
  </si>
  <si>
    <t>57-57-03/010/2005-409</t>
  </si>
  <si>
    <t>Св-во о гос. регистрации права 57-АБ 348348</t>
  </si>
  <si>
    <t>Св-во о гос. регистрации права 57-АБ 429695</t>
  </si>
  <si>
    <t>Св-во о гос. регистрации права 57-АБ 429694</t>
  </si>
  <si>
    <t>57:09:1370101:108</t>
  </si>
  <si>
    <t>Св-во о гос. регистрации права 57-АБ 429762</t>
  </si>
  <si>
    <t>Св-во о гос. регистрации права 57-АБ 348248</t>
  </si>
  <si>
    <t>57-57-03/010/2005-109</t>
  </si>
  <si>
    <t>Св-во о гос. регистрации права 57-АБ 348294</t>
  </si>
  <si>
    <t>Св-во о гос. регистрации права 57-АБ 348234</t>
  </si>
  <si>
    <t>57-57-13/008/2011-160</t>
  </si>
  <si>
    <t>Св-во о гос. регистрации права 57-АБ 193727</t>
  </si>
  <si>
    <t>57-57-03/010/2005-492</t>
  </si>
  <si>
    <t>Св-во о гос. регистрации права 57-АБ 348852</t>
  </si>
  <si>
    <t>57-57-03/010/2005-325</t>
  </si>
  <si>
    <t>Св-во о гос. регистрации права 57-АБ 348030</t>
  </si>
  <si>
    <t>Св-во о гос. регистрации права 57-АБ 379002</t>
  </si>
  <si>
    <t>57-57-03/010/2005-53</t>
  </si>
  <si>
    <t>Д-224</t>
  </si>
  <si>
    <t>Д-245</t>
  </si>
  <si>
    <t>комплект скелетов человека и позвоночных животных</t>
  </si>
  <si>
    <t>МБОУ КР ОО "Глинская средняя общеобразовательная школа"</t>
  </si>
  <si>
    <t>Д-732</t>
  </si>
  <si>
    <t>Д-734</t>
  </si>
  <si>
    <t>Д-735</t>
  </si>
  <si>
    <t>Д-736</t>
  </si>
  <si>
    <t>Д-737</t>
  </si>
  <si>
    <t>Д-738</t>
  </si>
  <si>
    <t>Д-739</t>
  </si>
  <si>
    <t>Д-740</t>
  </si>
  <si>
    <t>Д-745</t>
  </si>
  <si>
    <t>Д-749</t>
  </si>
  <si>
    <t>МБОУ КР ОО "Гостомльская основная общеобразовательная школа"</t>
  </si>
  <si>
    <t>АОГВ 29-1</t>
  </si>
  <si>
    <t>ГАЗ-322171</t>
  </si>
  <si>
    <t>Системный блок учителя</t>
  </si>
  <si>
    <t>Св-во о гос. регистрации права 57-АБ 379156</t>
  </si>
  <si>
    <t>Св-во о гос. регистрации права 57-АБ 348759</t>
  </si>
  <si>
    <t xml:space="preserve">балансовой </t>
  </si>
  <si>
    <t>о начисленной</t>
  </si>
  <si>
    <t>Системный блок Intel-P-E5800 (бух)</t>
  </si>
  <si>
    <t>Кромской район,с. Шахово, ул. Победы, д. 4, кв.14</t>
  </si>
  <si>
    <t>Д-2082</t>
  </si>
  <si>
    <t>Д-2083</t>
  </si>
  <si>
    <t>Д-1677</t>
  </si>
  <si>
    <t>Д-1678</t>
  </si>
  <si>
    <t>Д-1679</t>
  </si>
  <si>
    <t>квартира</t>
  </si>
  <si>
    <t xml:space="preserve">пгт. Кромы, ул. Карла Маркса, д.42, кв.76 </t>
  </si>
  <si>
    <t>57:09:0030207:1121</t>
  </si>
  <si>
    <t xml:space="preserve">пгт. Кромы, ул. 30 лет Победы, д.36, кв.23 </t>
  </si>
  <si>
    <t>57:09:010204:0031:845:023</t>
  </si>
  <si>
    <t>Д-727</t>
  </si>
  <si>
    <t>Д-729</t>
  </si>
  <si>
    <t>Д-730</t>
  </si>
  <si>
    <t>Д-731</t>
  </si>
  <si>
    <t>Д-733</t>
  </si>
  <si>
    <t>Кромской район, Бельдяжское с/п, с. Бельдяжки</t>
  </si>
  <si>
    <t>57:09:1040101:446</t>
  </si>
  <si>
    <t>ограждение</t>
  </si>
  <si>
    <t>МБОУ КР ОО "Шаховская средняя общеобразовательная школа"</t>
  </si>
  <si>
    <t>Автоматика АМКО</t>
  </si>
  <si>
    <t xml:space="preserve">Компьютер в сборе </t>
  </si>
  <si>
    <t>Aser Проектор Р 12661</t>
  </si>
  <si>
    <t>Фильтр Атолл пятиступенчатый</t>
  </si>
  <si>
    <t>Кондиционер GREEGWH12 BCC</t>
  </si>
  <si>
    <t>Шкаф книжный со стеклом</t>
  </si>
  <si>
    <t>общая</t>
  </si>
  <si>
    <t>Договор аренды мун.имущества №4   ("ТеплоМир")</t>
  </si>
  <si>
    <t>Договор аренды мун.имущества №4 ("ТеплоМир")</t>
  </si>
  <si>
    <t>Договор аренды мун.имущества №4  ("ТеплоМир")</t>
  </si>
  <si>
    <t>МБОУ КР ОО "Семенковская сред. общеобр. школа"</t>
  </si>
  <si>
    <t>МБОУ КР ОО "Вожовская сред. общеобр. школа"</t>
  </si>
  <si>
    <t>комплект школьной мебели</t>
  </si>
  <si>
    <t>п. Кромы, ул. 30 лет Победы, д.41</t>
  </si>
  <si>
    <t>п. Кромы, ул. Ленина, д.54</t>
  </si>
  <si>
    <t>п. Кромы, ул. Карла Маркса, д.108</t>
  </si>
  <si>
    <t>Кромской район, д.Колки, д.2,кв.13</t>
  </si>
  <si>
    <t>57:09:1020101:338</t>
  </si>
  <si>
    <t>Св-во о гос. регистрации права 57-АБ 595852</t>
  </si>
  <si>
    <t>НК-6</t>
  </si>
  <si>
    <t>57:09:0090101:194</t>
  </si>
  <si>
    <t>Св-во о гос. регистрации права 57-АБ 562530</t>
  </si>
  <si>
    <t>Эл.щит Ш70</t>
  </si>
  <si>
    <t>Холодильная камера "Ларь"HF -396</t>
  </si>
  <si>
    <t>Мясорубка МИМ-300 (школа)</t>
  </si>
  <si>
    <t>Комплект мягкой мебели</t>
  </si>
  <si>
    <t>МБОУ ДОД  "Кромской ЦДО для детей"</t>
  </si>
  <si>
    <t>МБОУ КР ОО "Кромская нач. общеобр. школа"</t>
  </si>
  <si>
    <t>эл.таблица Менделеева</t>
  </si>
  <si>
    <t>Автобус ПАЗ32053-70</t>
  </si>
  <si>
    <t xml:space="preserve">котел пищевой </t>
  </si>
  <si>
    <t>Гидрант ГП-1,75 (д/с №1)</t>
  </si>
  <si>
    <t>Ноутбук ASUS Х54C (школа)</t>
  </si>
  <si>
    <t>Д-787</t>
  </si>
  <si>
    <t>Д-788</t>
  </si>
  <si>
    <t>Д-789</t>
  </si>
  <si>
    <t>Д-790</t>
  </si>
  <si>
    <t>Д-791</t>
  </si>
  <si>
    <t>Д-792</t>
  </si>
  <si>
    <t>Д-795</t>
  </si>
  <si>
    <t>Д-796</t>
  </si>
  <si>
    <t>Д-798</t>
  </si>
  <si>
    <t>Д-802</t>
  </si>
  <si>
    <t>Д-803</t>
  </si>
  <si>
    <t>Д-56</t>
  </si>
  <si>
    <t>Д-57</t>
  </si>
  <si>
    <t>Д-61</t>
  </si>
  <si>
    <t>Д-69</t>
  </si>
  <si>
    <t>Д-70</t>
  </si>
  <si>
    <t>Д-71</t>
  </si>
  <si>
    <t>Д-72</t>
  </si>
  <si>
    <t>Д-73</t>
  </si>
  <si>
    <t>Д-74</t>
  </si>
  <si>
    <t>Д-75</t>
  </si>
  <si>
    <t>Д-76</t>
  </si>
  <si>
    <t>Д-77</t>
  </si>
  <si>
    <t>Пианино Yamaha P-35 B (д/с №4)</t>
  </si>
  <si>
    <t>Морозильная камера (д/с №1)</t>
  </si>
  <si>
    <t>Д-1667</t>
  </si>
  <si>
    <t>Д-1669</t>
  </si>
  <si>
    <t>Д-1670</t>
  </si>
  <si>
    <t>Д-1671</t>
  </si>
  <si>
    <t>Д-1672</t>
  </si>
  <si>
    <t>Д-1673</t>
  </si>
  <si>
    <t>Д-1676</t>
  </si>
  <si>
    <t>п.Кромы, пер.Ленинский, д.9</t>
  </si>
  <si>
    <t>Н-108</t>
  </si>
  <si>
    <t>Н-109</t>
  </si>
  <si>
    <t>Н-110</t>
  </si>
  <si>
    <t>Н-112</t>
  </si>
  <si>
    <t>Н-113</t>
  </si>
  <si>
    <t>Н-114</t>
  </si>
  <si>
    <t>Н-115</t>
  </si>
  <si>
    <t>Н-116</t>
  </si>
  <si>
    <t>Н-117</t>
  </si>
  <si>
    <t>Н-118</t>
  </si>
  <si>
    <t>Н-119</t>
  </si>
  <si>
    <t>Н-120</t>
  </si>
  <si>
    <t>Н-121</t>
  </si>
  <si>
    <t>Н-122</t>
  </si>
  <si>
    <t>Н-123</t>
  </si>
  <si>
    <t>Н-124</t>
  </si>
  <si>
    <t>Н-125</t>
  </si>
  <si>
    <t>Н-126</t>
  </si>
  <si>
    <t>Н-127</t>
  </si>
  <si>
    <t>Н-128</t>
  </si>
  <si>
    <t>Н-129</t>
  </si>
  <si>
    <t>Св-во о гос. регистрации права 57-АБ 348832</t>
  </si>
  <si>
    <t>Св-во о гос. регистрации права 57-АБ 235526</t>
  </si>
  <si>
    <t>отдел по управлению мун.имущ.Кромского района</t>
  </si>
  <si>
    <t>НЗ-1</t>
  </si>
  <si>
    <t>цифровой микроскоп</t>
  </si>
  <si>
    <t>комплект «Система измерения по биологии»</t>
  </si>
  <si>
    <t>место библиотекаря</t>
  </si>
  <si>
    <t>место учителя</t>
  </si>
  <si>
    <t>место ученика</t>
  </si>
  <si>
    <t>проектор Acer</t>
  </si>
  <si>
    <t>Автобус ПАЗ-32053-70</t>
  </si>
  <si>
    <t>счетчик газовый</t>
  </si>
  <si>
    <t>Кромской район с. Кутафино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</si>
  <si>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</si>
  <si>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</si>
  <si>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</si>
  <si>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</si>
  <si>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</si>
  <si>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</si>
  <si>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</si>
  <si>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</si>
  <si>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</si>
  <si>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Св-во о гос. регистрации права 57-АБ 348239</t>
  </si>
  <si>
    <t>57:09:0000000:403</t>
  </si>
  <si>
    <t>Св-во о гос. регистрации права 57-АБ 456504</t>
  </si>
  <si>
    <t>Кромской район, Кривчиковское с/п, с. Кривчиково</t>
  </si>
  <si>
    <t>для экспуатации и обслуживания здания котельной</t>
  </si>
  <si>
    <t>параметры</t>
  </si>
  <si>
    <t>и т.д.)</t>
  </si>
  <si>
    <t>принтер Самсунг</t>
  </si>
  <si>
    <t>компьютер учителя</t>
  </si>
  <si>
    <t>компьютер  библиотекаря</t>
  </si>
  <si>
    <t>компьютер ученика</t>
  </si>
  <si>
    <t>проектор мультимедийный</t>
  </si>
  <si>
    <t>холодильник Саратов 2-х камерный</t>
  </si>
  <si>
    <t>комплект лыжный</t>
  </si>
  <si>
    <t>Стиральная машина Самсунг</t>
  </si>
  <si>
    <t>Холодильник Индезит</t>
  </si>
  <si>
    <t>Холодильник Атлант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</si>
  <si>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</si>
  <si>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</si>
  <si>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</si>
  <si>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</si>
  <si>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</si>
  <si>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</si>
  <si>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</si>
  <si>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</si>
  <si>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</si>
  <si>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</si>
  <si>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</si>
  <si>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</si>
  <si>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</si>
  <si>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</si>
  <si>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</si>
  <si>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</si>
  <si>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</si>
  <si>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Финансовый отдел администрации Кромского района</t>
  </si>
  <si>
    <t>Д-1899</t>
  </si>
  <si>
    <t>Д-1900</t>
  </si>
  <si>
    <t>Д-1904</t>
  </si>
  <si>
    <t>Д-1912</t>
  </si>
  <si>
    <t>Д-1914</t>
  </si>
  <si>
    <t>1101040028</t>
  </si>
  <si>
    <t>1101040034</t>
  </si>
  <si>
    <t>Администрация Кромского района</t>
  </si>
  <si>
    <t>Автомашина Нива-Шевроле</t>
  </si>
  <si>
    <t>Автомашина Lada 21054</t>
  </si>
  <si>
    <t>Автомашина КIA Sportage</t>
  </si>
  <si>
    <t>п. Кромы, пл. Освободжения д.1</t>
  </si>
  <si>
    <t>Морозильник</t>
  </si>
  <si>
    <t>Д-1480</t>
  </si>
  <si>
    <t>Д-1484</t>
  </si>
  <si>
    <t>Д-1488</t>
  </si>
  <si>
    <t>Д-1497</t>
  </si>
  <si>
    <t>Д-1498</t>
  </si>
  <si>
    <t>Д-1500</t>
  </si>
  <si>
    <t>Д-1501</t>
  </si>
  <si>
    <t>Д-1502</t>
  </si>
  <si>
    <t>Д-1503</t>
  </si>
  <si>
    <t>Д-1507</t>
  </si>
  <si>
    <t>Д-1513</t>
  </si>
  <si>
    <t>Д-1411</t>
  </si>
  <si>
    <t>Д-1412</t>
  </si>
  <si>
    <t>Д-1413</t>
  </si>
  <si>
    <t>Св-во о гос. регистрации права 57-АБ 429365</t>
  </si>
  <si>
    <t>Здание служебное двухэтажное</t>
  </si>
  <si>
    <t>Здание деревянное 1973г.</t>
  </si>
  <si>
    <t>Ограждение около здания</t>
  </si>
  <si>
    <t>п.Кромы, пл.Освобождения, д.1</t>
  </si>
  <si>
    <t>п.Кромы, пер.Ленинский,  д.9</t>
  </si>
  <si>
    <t>Холодильник Атлант-4012</t>
  </si>
  <si>
    <t>Системный блок CROWn</t>
  </si>
  <si>
    <t>Газовая плита  гефест</t>
  </si>
  <si>
    <t>чугунный напольнай котел Lamborghini AXE 3 98 R</t>
  </si>
  <si>
    <t>Беговая дорожка мех "Гросс"</t>
  </si>
  <si>
    <t>Сухой бассейн с шарами</t>
  </si>
  <si>
    <t>Стенка (Вега)</t>
  </si>
  <si>
    <t>Стенка (Грация)</t>
  </si>
  <si>
    <t>1101040075</t>
  </si>
  <si>
    <t>1101040072</t>
  </si>
  <si>
    <t>1101040073</t>
  </si>
  <si>
    <t>1101040070</t>
  </si>
  <si>
    <t>1101040082</t>
  </si>
  <si>
    <t>1101040084</t>
  </si>
  <si>
    <t>1101040079</t>
  </si>
  <si>
    <t>1101040081</t>
  </si>
  <si>
    <t>1101040086</t>
  </si>
  <si>
    <t>1101040093</t>
  </si>
  <si>
    <t>1101040094</t>
  </si>
  <si>
    <t>1101040057</t>
  </si>
  <si>
    <t>1101040041</t>
  </si>
  <si>
    <t>1101040042</t>
  </si>
  <si>
    <t>1101040043</t>
  </si>
  <si>
    <t>1101040047</t>
  </si>
  <si>
    <t>1101040051</t>
  </si>
  <si>
    <t>1101040048</t>
  </si>
  <si>
    <t>1101040097</t>
  </si>
  <si>
    <t>1101040098</t>
  </si>
  <si>
    <t>1101040099</t>
  </si>
  <si>
    <t>11010400100</t>
  </si>
  <si>
    <t>11013400153</t>
  </si>
  <si>
    <t>11010400154</t>
  </si>
  <si>
    <t>110104005</t>
  </si>
  <si>
    <t>1101040053</t>
  </si>
  <si>
    <t>1101040083</t>
  </si>
  <si>
    <t>11013400164</t>
  </si>
  <si>
    <t>11013400165</t>
  </si>
  <si>
    <t>11013400172</t>
  </si>
  <si>
    <t>11013400154</t>
  </si>
  <si>
    <t>11013400156</t>
  </si>
  <si>
    <t>11013400166</t>
  </si>
  <si>
    <t>11013400178</t>
  </si>
  <si>
    <t>11010600173</t>
  </si>
  <si>
    <t>Дом учителя</t>
  </si>
  <si>
    <t>МБОУ КР ОО "Черкасская средняя общеобразовательная школа"</t>
  </si>
  <si>
    <t>Св-во о гос. регистрации права 57-АБ 348340</t>
  </si>
  <si>
    <t>Св-во о гос. регистрации права 57-АБ 348333</t>
  </si>
  <si>
    <t>Св-во о гос. регистрации права 57-АБ 384609</t>
  </si>
  <si>
    <t>57-57-03/010/2005-401</t>
  </si>
  <si>
    <t>Св-во о гос. регистрации права 57-АБ 348341</t>
  </si>
  <si>
    <t>57-57-03/010/2005-402</t>
  </si>
  <si>
    <t>Св-во о гос. регистрации права 57-АБ 348342</t>
  </si>
  <si>
    <t>57-57-03/010/2005-415</t>
  </si>
  <si>
    <t>Св-во о гос. регистрации права 57-АБ 348354</t>
  </si>
  <si>
    <t>57-57-03/010/2005-306</t>
  </si>
  <si>
    <t>Св-во о гос. регистрации права 57-АБ 348005</t>
  </si>
  <si>
    <t>57-57-03/010/2005-292</t>
  </si>
  <si>
    <t>Св-во о гос. регистрации права 57-АБ 348337</t>
  </si>
  <si>
    <t>57-57-03/010/2005-293</t>
  </si>
  <si>
    <t>Св-во о гос. регистрации права 57-АБ 348336</t>
  </si>
  <si>
    <t>57-57-03/010/2005-298</t>
  </si>
  <si>
    <t>Раздевалка хоккейная</t>
  </si>
  <si>
    <t>Раздевалка футбольная</t>
  </si>
  <si>
    <t>Помещение тира</t>
  </si>
  <si>
    <t>трибуны</t>
  </si>
  <si>
    <t>Принтер д/сад №3</t>
  </si>
  <si>
    <t>Монитор Samsung</t>
  </si>
  <si>
    <t>Облучатель ОКН-11 (настольный)</t>
  </si>
  <si>
    <t>Процессор Intel Pentium Dual-Code T5400 (д/с 2)</t>
  </si>
  <si>
    <t>Ноутбук Samsung R540 (д/с№1)</t>
  </si>
  <si>
    <t>Д-1427</t>
  </si>
  <si>
    <t>Д-1441</t>
  </si>
  <si>
    <t>Д-1442</t>
  </si>
  <si>
    <t>Д-1443</t>
  </si>
  <si>
    <t>Д-1444</t>
  </si>
  <si>
    <t>Д-1445</t>
  </si>
  <si>
    <t>Д-1446</t>
  </si>
  <si>
    <t>Д-1447</t>
  </si>
  <si>
    <t>Д-1448</t>
  </si>
  <si>
    <t>Д-1449</t>
  </si>
  <si>
    <t>Д-1450</t>
  </si>
  <si>
    <t>Д-1451</t>
  </si>
  <si>
    <t>Д-1452</t>
  </si>
  <si>
    <t>Д-1453</t>
  </si>
  <si>
    <t>Чугунный напольный котел Lamborghini EXA 80</t>
  </si>
  <si>
    <t>Бензопила Yusqva 372xp</t>
  </si>
  <si>
    <t>Ковер 3*5</t>
  </si>
  <si>
    <t>Котел КСГ10</t>
  </si>
  <si>
    <t>Св-во о гос. регистрации права 57-АБ 348814</t>
  </si>
  <si>
    <t>МБОУ КР ОО "Кромская начальная общеобразовательная школа"</t>
  </si>
  <si>
    <t>здание для сада №1</t>
  </si>
  <si>
    <t>здание д/ясли №1</t>
  </si>
  <si>
    <t>Кромской район,с. Шахово, ул. Победы, д. 3, кв.6</t>
  </si>
  <si>
    <t>57:09:0160101:684</t>
  </si>
  <si>
    <t>Св-во о гос. регистрации права 57-АБ 676428</t>
  </si>
  <si>
    <t>Компьютер (принтер)</t>
  </si>
  <si>
    <t>Программа к компьютеру</t>
  </si>
  <si>
    <t>Мул проектор Benk</t>
  </si>
  <si>
    <t>Шкаф-стелажНК02.38</t>
  </si>
  <si>
    <t>Телевизр LG</t>
  </si>
  <si>
    <t>.0001360017</t>
  </si>
  <si>
    <t>.0001360016</t>
  </si>
  <si>
    <t>.0001360018</t>
  </si>
  <si>
    <t>Мобильный компьютерный комплекс ICLab (1+5)</t>
  </si>
  <si>
    <t>МБОУ КР ОО "Шаховская сред. общеобр. школа"</t>
  </si>
  <si>
    <t>МБОУ КР ОО "Шаховская начальная общеобр. школа"</t>
  </si>
  <si>
    <t>МБОУ КР ОО "Кривчиковская сред. общеобр. школа"</t>
  </si>
  <si>
    <t>МБОУ КР ОО "Гостомльская основ. общеобр. школа"</t>
  </si>
  <si>
    <t>20819.48</t>
  </si>
  <si>
    <t>Д-687</t>
  </si>
  <si>
    <t>Д-688</t>
  </si>
  <si>
    <t>Д-1916</t>
  </si>
  <si>
    <t>Д-1917</t>
  </si>
  <si>
    <t>Д-1918</t>
  </si>
  <si>
    <t>Д-1919</t>
  </si>
  <si>
    <t>Д-1930</t>
  </si>
  <si>
    <t>Д-1943</t>
  </si>
  <si>
    <t>Д-1959</t>
  </si>
  <si>
    <t>Д-1961</t>
  </si>
  <si>
    <t>Д-1967</t>
  </si>
  <si>
    <t>Д-1968</t>
  </si>
  <si>
    <t>Д-1970</t>
  </si>
  <si>
    <t>Д-1971</t>
  </si>
  <si>
    <t>Д-1972</t>
  </si>
  <si>
    <t>Д-1975</t>
  </si>
  <si>
    <t>Д-1987</t>
  </si>
  <si>
    <t>Д-1994</t>
  </si>
  <si>
    <t>Д-2014</t>
  </si>
  <si>
    <t>Д-2015</t>
  </si>
  <si>
    <t>Д-2016</t>
  </si>
  <si>
    <t>Интерактивный аппаратно–программный комплекс</t>
  </si>
  <si>
    <t>Портативный компьютер воспитанника ICL RAYbook B101</t>
  </si>
  <si>
    <t>Портативный компьютер воспитателя ICL RAYbook Si155</t>
  </si>
  <si>
    <t>Интерактивное мультимедийное устройство для коллективной работы со встроенным компьютером 46” Ascreen IT4612fb</t>
  </si>
  <si>
    <t>Модульный детский набор «Полоса препятствий»</t>
  </si>
  <si>
    <t>Игровой комплекс «Домик»</t>
  </si>
  <si>
    <t>Обучающий игровой комплекс «Перекресток и дорожные знаки»</t>
  </si>
  <si>
    <t>Д-1123</t>
  </si>
  <si>
    <t>Д-1124</t>
  </si>
  <si>
    <t>Д-1127</t>
  </si>
  <si>
    <t>Д-1128</t>
  </si>
  <si>
    <t>Д-1130</t>
  </si>
  <si>
    <t>Д-1132</t>
  </si>
  <si>
    <t>Д-1133</t>
  </si>
  <si>
    <t>Д-724</t>
  </si>
  <si>
    <t>Д-725</t>
  </si>
  <si>
    <t>Д-728</t>
  </si>
  <si>
    <t xml:space="preserve"> с. Вожово, ул. Железнодорожная</t>
  </si>
  <si>
    <t>Дата возникновения ограничения(обременения)</t>
  </si>
  <si>
    <t>Дата прекращения ограничения(обременения)</t>
  </si>
  <si>
    <t>Радиотелефон Nocia N180</t>
  </si>
  <si>
    <t xml:space="preserve">"Нижне-Федотовская средняя общеобразовательная </t>
  </si>
  <si>
    <t>Орловская область, Кромской район, д. Федотово</t>
  </si>
  <si>
    <t xml:space="preserve">"Семенковская средняя общеобразовательная </t>
  </si>
  <si>
    <t>Орловская область, Кромской район, д. Семенково</t>
  </si>
  <si>
    <t>1025701255986      10.08.2011</t>
  </si>
  <si>
    <t xml:space="preserve">"Шаховская начальная общеобразовательная </t>
  </si>
  <si>
    <t>Д-1734</t>
  </si>
  <si>
    <t>Д-1736</t>
  </si>
  <si>
    <t>Д-1738</t>
  </si>
  <si>
    <t>Д-1741</t>
  </si>
  <si>
    <t>Д-1744</t>
  </si>
  <si>
    <t>Д-1755</t>
  </si>
  <si>
    <t>Д-1756</t>
  </si>
  <si>
    <t>Д-1757</t>
  </si>
  <si>
    <t>Д-1758</t>
  </si>
  <si>
    <t>Д-1759</t>
  </si>
  <si>
    <t>Д-1766</t>
  </si>
  <si>
    <t>Д-1770</t>
  </si>
  <si>
    <t>Д-1771</t>
  </si>
  <si>
    <t>Д-1773</t>
  </si>
  <si>
    <t>Демонстративный экспериментальный комплект по изучению расстояния</t>
  </si>
  <si>
    <t>Демонстративный экспериментальный комплект по изучению магнитных свойств</t>
  </si>
  <si>
    <t>Электронный справочно-информационный стенд(таб.Д.И.Менделеева)</t>
  </si>
  <si>
    <t>Комплект электроснабжения кабинета химии</t>
  </si>
  <si>
    <t>Св-во о гос. регистрации права 57-АБ 345927</t>
  </si>
  <si>
    <t>Св-во о гос. регистрации права 57-АБ 193549</t>
  </si>
  <si>
    <t>Св-во о гос. регистрации права 57-АБ 193550</t>
  </si>
  <si>
    <t>Кромской район Орловской области</t>
  </si>
  <si>
    <t>собственность</t>
  </si>
  <si>
    <t>Компютер в сборке (д/с №1)</t>
  </si>
  <si>
    <t>Витрина "Атлант" ШВ-04-20</t>
  </si>
  <si>
    <t>Процессор Pentium IY</t>
  </si>
  <si>
    <t>Музыкальный цент КАРАОКЕ</t>
  </si>
  <si>
    <t>Ноутбук ASUS X53S (д/с №2)</t>
  </si>
  <si>
    <t>Водонагреватель ЭВАД-200</t>
  </si>
  <si>
    <t>Электроплита</t>
  </si>
  <si>
    <t>Овощерезка</t>
  </si>
  <si>
    <t>Электросковорода</t>
  </si>
  <si>
    <t>пгт. Кромы, ул. Карла Маркса, д.3</t>
  </si>
  <si>
    <t>57:09:0030401:250</t>
  </si>
  <si>
    <t>Св-во о гос. регистрации права 859264</t>
  </si>
  <si>
    <t xml:space="preserve">помещение (гаражи)  </t>
  </si>
  <si>
    <t>57:09:0030401:118</t>
  </si>
  <si>
    <t>Св-во о гос. регистрации права 57-АБ 595593</t>
  </si>
  <si>
    <t>Д-2192</t>
  </si>
  <si>
    <t>Д-2193</t>
  </si>
  <si>
    <t>Д-2194</t>
  </si>
  <si>
    <t>Д-2199</t>
  </si>
  <si>
    <t>Д-2200</t>
  </si>
  <si>
    <t>Д-2203</t>
  </si>
  <si>
    <t>Д-2204</t>
  </si>
  <si>
    <t>Д-2206</t>
  </si>
  <si>
    <t>Д-2207</t>
  </si>
  <si>
    <t>Д-2208</t>
  </si>
  <si>
    <t>Д-2211</t>
  </si>
  <si>
    <t>Д-2212</t>
  </si>
  <si>
    <t>Д-2216</t>
  </si>
  <si>
    <t>Д-2221</t>
  </si>
  <si>
    <t>Д-2232</t>
  </si>
  <si>
    <t>101341024</t>
  </si>
  <si>
    <t xml:space="preserve">Тренажер Алтек </t>
  </si>
  <si>
    <t>МБОУ ДОД  "Кромская детская школа искусств" КР ОО</t>
  </si>
  <si>
    <t>Аккордеон «Вольтмейстер»</t>
  </si>
  <si>
    <t>Гитара классич.конц.</t>
  </si>
  <si>
    <t>Проектор «Бинго»</t>
  </si>
  <si>
    <t>Компьютер с комплектом оборудования</t>
  </si>
  <si>
    <t>01630401-403</t>
  </si>
  <si>
    <t>Уличный туалет</t>
  </si>
  <si>
    <t>Н-97</t>
  </si>
  <si>
    <t>Н-98</t>
  </si>
  <si>
    <t>57-57-03/010/2005-467</t>
  </si>
  <si>
    <t>жилое</t>
  </si>
  <si>
    <t>Ноутбук  ASUS К53S 2012г.</t>
  </si>
  <si>
    <t>Системный блок 2013г.</t>
  </si>
  <si>
    <t>п.Кромы ул.Советская д30</t>
  </si>
  <si>
    <t>0136002</t>
  </si>
  <si>
    <t>0136003</t>
  </si>
  <si>
    <t>0136006</t>
  </si>
  <si>
    <t>01360007</t>
  </si>
  <si>
    <t>01360008</t>
  </si>
  <si>
    <t>01360010</t>
  </si>
  <si>
    <t>01360011</t>
  </si>
  <si>
    <t>01360012</t>
  </si>
  <si>
    <t>1101040019</t>
  </si>
  <si>
    <t>1101040026</t>
  </si>
  <si>
    <t>1101040027</t>
  </si>
  <si>
    <t>Д-691</t>
  </si>
  <si>
    <t>Диван угловой</t>
  </si>
  <si>
    <t>Мебель для игровой комнаты</t>
  </si>
  <si>
    <t>Холодильник "Атлант" (школа)</t>
  </si>
  <si>
    <t>Плита электрическая промышленная ПЭМ4-010</t>
  </si>
  <si>
    <t>Ковровая дорожка на войлоке 1,3м-47 (д/с школа)</t>
  </si>
  <si>
    <t>Скульптура</t>
  </si>
  <si>
    <t>Установка умяг.Период.Действ.GEFFEN</t>
  </si>
  <si>
    <t>Ноутбук Lenovo G580 (д/с №4)</t>
  </si>
  <si>
    <t>Телевизор LED 42 LG 42LS560T (д/с №4)</t>
  </si>
  <si>
    <t>Ноутбук Aser</t>
  </si>
  <si>
    <t>4.101.34.0031</t>
  </si>
  <si>
    <t>Принтер Canon I-SENSYS</t>
  </si>
  <si>
    <t xml:space="preserve">4.101.34.0032 </t>
  </si>
  <si>
    <t>ИТОГО</t>
  </si>
  <si>
    <t>принтер Xerox</t>
  </si>
  <si>
    <t>принтер Canon</t>
  </si>
  <si>
    <t>мультимедийный проектор Sharp</t>
  </si>
  <si>
    <t>мотонасос</t>
  </si>
  <si>
    <t>Газовая котельная д/с 3 п.Кромы</t>
  </si>
  <si>
    <t>Д-765</t>
  </si>
  <si>
    <t>Д-766</t>
  </si>
  <si>
    <t>Д-768</t>
  </si>
  <si>
    <t>Д-770</t>
  </si>
  <si>
    <t xml:space="preserve">Кадастровая </t>
  </si>
  <si>
    <t>стоимость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</si>
  <si>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</si>
  <si>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</si>
  <si>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</si>
  <si>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</si>
  <si>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</si>
  <si>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</si>
  <si>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</si>
  <si>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</si>
  <si>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</si>
  <si>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</si>
  <si>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</si>
  <si>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</si>
  <si>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</si>
  <si>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</si>
  <si>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</si>
  <si>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Кондиционер</t>
  </si>
  <si>
    <t>Системный блок 2011г.</t>
  </si>
  <si>
    <t>Д-2264</t>
  </si>
  <si>
    <t>Д-2265</t>
  </si>
  <si>
    <t>Д-2269</t>
  </si>
  <si>
    <t>Д-2270</t>
  </si>
  <si>
    <t>Д-2271</t>
  </si>
  <si>
    <t>Д-2276</t>
  </si>
  <si>
    <t>Д-2277</t>
  </si>
  <si>
    <t>Д-2278</t>
  </si>
  <si>
    <t>Д-2279</t>
  </si>
  <si>
    <t>57-57-03/010/2005-28</t>
  </si>
  <si>
    <t>Д-397</t>
  </si>
  <si>
    <t>Д-398</t>
  </si>
  <si>
    <t>Д-399</t>
  </si>
  <si>
    <t>Д-400</t>
  </si>
  <si>
    <t>НЗ-6</t>
  </si>
  <si>
    <t>НК-2</t>
  </si>
  <si>
    <t>НК-3</t>
  </si>
  <si>
    <t>оперативное управления</t>
  </si>
  <si>
    <t xml:space="preserve"> Отдел образования администрации Кромского района</t>
  </si>
  <si>
    <t>МБУ "Кромская межпоселенчаская ЦБ"</t>
  </si>
  <si>
    <t>МБОУ КР ОО "Гуторовская сред. общеобразов. школа"</t>
  </si>
  <si>
    <t>Автобус ПАЗ-32053-70К</t>
  </si>
  <si>
    <t>Резервуар для воды</t>
  </si>
  <si>
    <t>Кромской район с. Короськово</t>
  </si>
  <si>
    <t>Д-1020</t>
  </si>
  <si>
    <t>Н-64</t>
  </si>
  <si>
    <t>Д-547</t>
  </si>
  <si>
    <t>Д-550</t>
  </si>
  <si>
    <t>Д-552</t>
  </si>
  <si>
    <t>Д-553</t>
  </si>
  <si>
    <t>Д-556</t>
  </si>
  <si>
    <t>Д-557</t>
  </si>
  <si>
    <t>Д-558</t>
  </si>
  <si>
    <t>Д-559</t>
  </si>
  <si>
    <t>Д-560</t>
  </si>
  <si>
    <t>Д-561</t>
  </si>
  <si>
    <t>Д-562</t>
  </si>
  <si>
    <t>Д-563</t>
  </si>
  <si>
    <t>Д-564</t>
  </si>
  <si>
    <t>Д-568</t>
  </si>
  <si>
    <t>Д-570</t>
  </si>
  <si>
    <t>Д-574</t>
  </si>
  <si>
    <t>Д-577</t>
  </si>
  <si>
    <t>Д-578</t>
  </si>
  <si>
    <t>Д-579</t>
  </si>
  <si>
    <t>Прилавок морозильный ЕК26</t>
  </si>
  <si>
    <t xml:space="preserve">Скамья силовая </t>
  </si>
  <si>
    <t xml:space="preserve">Плита Гефест электрическая. </t>
  </si>
  <si>
    <t>Стенка детская "Краблик" (д/с школы)</t>
  </si>
  <si>
    <t>Стенка детская "Паравоз" (д/с школы)</t>
  </si>
  <si>
    <t>Синтезатор с автоаккор.YAMAH PSR-R300</t>
  </si>
  <si>
    <t>Проектор BenQ VW516 (д/с1)</t>
  </si>
  <si>
    <t>110106007</t>
  </si>
  <si>
    <t>110106008</t>
  </si>
  <si>
    <t>210104004</t>
  </si>
  <si>
    <t>НК-36</t>
  </si>
  <si>
    <t>НК-37</t>
  </si>
  <si>
    <t>пгт. Кромы, пер. Бобкова, д. 15 в, кв. 11</t>
  </si>
  <si>
    <t>57:09:0030211:506</t>
  </si>
  <si>
    <t>Выписка из ЕГРП от 14.12.2016</t>
  </si>
  <si>
    <t>пгт. Кромы, пер. Бобкова, д. 15 в, кв. 15</t>
  </si>
  <si>
    <t>57:09:0030211:510</t>
  </si>
  <si>
    <t>Д-2155</t>
  </si>
  <si>
    <t>Д-2156</t>
  </si>
  <si>
    <t>Д-2157</t>
  </si>
  <si>
    <t>Д-2158</t>
  </si>
  <si>
    <t>Д-2160</t>
  </si>
  <si>
    <t>Д-2161</t>
  </si>
  <si>
    <t>Д-2162</t>
  </si>
  <si>
    <t>Д-2163</t>
  </si>
  <si>
    <t>Д-2165</t>
  </si>
  <si>
    <t>Д-2167</t>
  </si>
  <si>
    <t>Д-2168</t>
  </si>
  <si>
    <t>Д-2169</t>
  </si>
  <si>
    <t>Д-2170</t>
  </si>
  <si>
    <t>Д-2171</t>
  </si>
  <si>
    <t>Д-2172</t>
  </si>
  <si>
    <t>Д-2173</t>
  </si>
  <si>
    <t>Д-2174</t>
  </si>
  <si>
    <t>11010400122</t>
  </si>
  <si>
    <t>11010400124</t>
  </si>
  <si>
    <t>1101040052</t>
  </si>
  <si>
    <t>11010400125</t>
  </si>
  <si>
    <t>11010400126</t>
  </si>
  <si>
    <t>11010400127</t>
  </si>
  <si>
    <t>1101040054</t>
  </si>
  <si>
    <t>1101040055</t>
  </si>
  <si>
    <t>1101040067</t>
  </si>
  <si>
    <t>1101040045</t>
  </si>
  <si>
    <t>1101040020</t>
  </si>
  <si>
    <t>НЗ-10</t>
  </si>
  <si>
    <t>пгт. Кромы, ул. 1 Мая, д. 41, кв. 2</t>
  </si>
  <si>
    <t>пгт. Кромы, ул. 1 Мая, д. 41, кв. 3</t>
  </si>
  <si>
    <t>Д-1085</t>
  </si>
  <si>
    <t>Д-1092</t>
  </si>
  <si>
    <t>Д-1099</t>
  </si>
  <si>
    <t>Д-78</t>
  </si>
  <si>
    <t>Д-79</t>
  </si>
  <si>
    <t>Д-80</t>
  </si>
  <si>
    <t>Стенка Арсений</t>
  </si>
  <si>
    <t>Шкаф 2-х дверный</t>
  </si>
  <si>
    <t>Шкаф угловой</t>
  </si>
  <si>
    <t>Принтер Laser get 12</t>
  </si>
  <si>
    <t>Ксерокс Canon</t>
  </si>
  <si>
    <t>Принтер MB 214/BKTC</t>
  </si>
  <si>
    <t>Принтер Xerox</t>
  </si>
  <si>
    <t>Стол офисный</t>
  </si>
  <si>
    <t>п.Кромы ул.Советская д34</t>
  </si>
  <si>
    <t>110106001</t>
  </si>
  <si>
    <t>110106002</t>
  </si>
  <si>
    <t>110106003</t>
  </si>
  <si>
    <t>110106013</t>
  </si>
  <si>
    <t>Здание центральной библиотеки</t>
  </si>
  <si>
    <t>Н-6</t>
  </si>
  <si>
    <t>Орловская обл. п.Кромы пер.Пушкарский д.1</t>
  </si>
  <si>
    <t>57-57-03/ 010/2005-478</t>
  </si>
  <si>
    <t>Библиотечный фонд</t>
  </si>
  <si>
    <t>Пианино</t>
  </si>
  <si>
    <t>Принтер</t>
  </si>
  <si>
    <t>Ксерокс</t>
  </si>
  <si>
    <t>Модем</t>
  </si>
  <si>
    <t>.010134004</t>
  </si>
  <si>
    <t>Мульт.проект. BenQ</t>
  </si>
  <si>
    <t>Ноутбук  Lenovo</t>
  </si>
  <si>
    <t>п.Кромы пер. Пушкарский д1</t>
  </si>
  <si>
    <t>4.101.34.0012</t>
  </si>
  <si>
    <t>4.101.34.0008</t>
  </si>
  <si>
    <t>4.101.34.0016</t>
  </si>
  <si>
    <t>Ноутбук ASUS X75A</t>
  </si>
  <si>
    <t>Ноутбук Acer</t>
  </si>
  <si>
    <t>Холодильник "Атлант" ХМ-4091-022</t>
  </si>
  <si>
    <t>Ковер "Супер Акварель"</t>
  </si>
  <si>
    <t>2.101.34.001</t>
  </si>
  <si>
    <t>2.101.34.003</t>
  </si>
  <si>
    <t>2.101.34.006</t>
  </si>
  <si>
    <t>4.101.34.007</t>
  </si>
  <si>
    <t>4.101.06..014</t>
  </si>
  <si>
    <t>4.101.34.022</t>
  </si>
  <si>
    <t>2.101.06.010</t>
  </si>
  <si>
    <t>2.101.34.009</t>
  </si>
  <si>
    <t>4.101.34.010</t>
  </si>
  <si>
    <t>2.101.34.012</t>
  </si>
  <si>
    <t>4.101.06.011</t>
  </si>
  <si>
    <t>4.101.34.020</t>
  </si>
  <si>
    <t>4.101.34.017</t>
  </si>
  <si>
    <t>Д-2362</t>
  </si>
  <si>
    <t>Д-2363</t>
  </si>
  <si>
    <t>Д-2364</t>
  </si>
  <si>
    <t>Д-2365</t>
  </si>
  <si>
    <t>Д-2366</t>
  </si>
  <si>
    <t>Д-2367</t>
  </si>
  <si>
    <t>Д-2368</t>
  </si>
  <si>
    <t>Д-2369</t>
  </si>
  <si>
    <t>Д-2370</t>
  </si>
  <si>
    <t>Д-2372</t>
  </si>
  <si>
    <t>Д-2374</t>
  </si>
  <si>
    <t>Д-2375</t>
  </si>
  <si>
    <t>Д-2376</t>
  </si>
  <si>
    <t>Д-2377</t>
  </si>
  <si>
    <t>Д-2378</t>
  </si>
  <si>
    <t>Электрооборудование для  химического кабинета</t>
  </si>
  <si>
    <t>Компьютер 2007г</t>
  </si>
  <si>
    <t xml:space="preserve">Компьютер </t>
  </si>
  <si>
    <t xml:space="preserve">Мультимедийный проектор Acer P1165 </t>
  </si>
  <si>
    <t>Мультимедийный проектор TOSHIBA-TLP-X0200</t>
  </si>
  <si>
    <t>Компьютер TOSHIBA-L300-14X-RU</t>
  </si>
  <si>
    <t>Морозильный ларь Бирюса-260-НК-5</t>
  </si>
  <si>
    <t>Холодильник Indesit</t>
  </si>
  <si>
    <t>Машина овощная МПО-1-01</t>
  </si>
  <si>
    <t>Шкаф холодильный ШХ-0,40М</t>
  </si>
  <si>
    <t>Прилавок морозильный  F-28 DERBY</t>
  </si>
  <si>
    <t>Блок DVR на 16 каналов</t>
  </si>
  <si>
    <t>Компьютер LG</t>
  </si>
  <si>
    <t>Теплосчетчик</t>
  </si>
  <si>
    <t>Электроводонагреватель ЭПВЗ-15</t>
  </si>
  <si>
    <t>Электрический кипятильник КЭНД-100</t>
  </si>
  <si>
    <t>Доска аудиторная</t>
  </si>
  <si>
    <t>Весы ВПЭ-507</t>
  </si>
  <si>
    <t>Силовая станция</t>
  </si>
  <si>
    <t>Универсальный тренажер</t>
  </si>
  <si>
    <t>Комплект датчиков для химических экспериментов (с компьютерным измерительным блоком)</t>
  </si>
  <si>
    <t>Источник химического напряжения</t>
  </si>
  <si>
    <t>115574900316   14.04.2015</t>
  </si>
  <si>
    <t>Постановление администрации Кромского района Орловской области № 246 от 27.03.2015</t>
  </si>
  <si>
    <t>Казенное предприятие Кромского района   «Кромцентр»</t>
  </si>
  <si>
    <t>Д-1790</t>
  </si>
  <si>
    <t>Д-1797</t>
  </si>
  <si>
    <t>Н-221</t>
  </si>
  <si>
    <t>Н-222</t>
  </si>
  <si>
    <t>Н-223</t>
  </si>
  <si>
    <t>выписка из ЕГРП, удост.проведенную регистрац</t>
  </si>
  <si>
    <t>57:09:0030401:94</t>
  </si>
  <si>
    <t>Св-во о гос. регистрации права 57-АБ 594149</t>
  </si>
  <si>
    <t>57:09:0030401:162</t>
  </si>
  <si>
    <t>Св-во о гос. регистрации права 57-АБ 594150</t>
  </si>
  <si>
    <t>Кромской район, с. Шахово</t>
  </si>
  <si>
    <t>57:09:0160101:394</t>
  </si>
  <si>
    <t>нежилое здание</t>
  </si>
  <si>
    <t>57:09:0160101:393</t>
  </si>
  <si>
    <t>57:09:0160101:314</t>
  </si>
  <si>
    <t>наружные сети электроснабжения</t>
  </si>
  <si>
    <t>57:09:0160101:413</t>
  </si>
  <si>
    <t>нежилое помещение</t>
  </si>
  <si>
    <t>пгт. Кромы, ул. Карла Маркса, д.3, пом. 4</t>
  </si>
  <si>
    <t>57:09:0030401:149</t>
  </si>
  <si>
    <t>Св-во о гос. регистрации права 57-АБ 595610</t>
  </si>
  <si>
    <t>пгт. Кромы, ул. Карла Маркса, д.3, пом. 3</t>
  </si>
  <si>
    <t>57:09:0030401:148</t>
  </si>
  <si>
    <t>Д-116</t>
  </si>
  <si>
    <t>Д-117</t>
  </si>
  <si>
    <t>Д-118</t>
  </si>
  <si>
    <t>Д-137</t>
  </si>
  <si>
    <t>Д-140</t>
  </si>
  <si>
    <t>Д-141</t>
  </si>
  <si>
    <t>Д-143</t>
  </si>
  <si>
    <t>Д-145</t>
  </si>
  <si>
    <t>Д-150</t>
  </si>
  <si>
    <t>Д-151</t>
  </si>
  <si>
    <t>Д-154</t>
  </si>
  <si>
    <t>Д-155</t>
  </si>
  <si>
    <t>410133006</t>
  </si>
  <si>
    <t>Комплект учебного оборудования для кабинета математики</t>
  </si>
  <si>
    <t>Ноутбук</t>
  </si>
  <si>
    <t>Комплект оборудования ученической рабочей группы для интеграции в систему дистанционного обучения</t>
  </si>
  <si>
    <t>Устройство для подъема и перемещения инвалидов Т09Roby Standart Vimes S.r.l., Италия</t>
  </si>
  <si>
    <t>Интерактивный комплект</t>
  </si>
  <si>
    <t>Моноблок 21.5 ICL S222.Mi для начальной школы</t>
  </si>
  <si>
    <t>Моноблок 21.5 ICL S222.Mi для средней школы</t>
  </si>
  <si>
    <t>Пандус алюминиевый телескопический трехсекционный</t>
  </si>
  <si>
    <t>Пандус алюминиевый складной двухсекционный</t>
  </si>
  <si>
    <t>Зонт вытяжной ЗПВ-110/100</t>
  </si>
  <si>
    <t>Зонт вытяжной ЗПВ-200/80</t>
  </si>
  <si>
    <t>Лазерный принтер HP Laser Jet pro 400 M210n</t>
  </si>
  <si>
    <t>Лазерный принтер HP Laser Jet pro 400 M410n</t>
  </si>
  <si>
    <t>Сканер HP Scanjet PRO 3000s3</t>
  </si>
  <si>
    <t>Принтер NB-214</t>
  </si>
  <si>
    <t>Мультимедийный проектор NEC VT - 48</t>
  </si>
  <si>
    <t>Видеокамера HD80Gd,стерио2,7"MS Duo"</t>
  </si>
  <si>
    <t>Комплекс оборудования для кабинета начальной школы</t>
  </si>
  <si>
    <t>Стол регулируемый для инвалидов -колясочников (обеденнный)</t>
  </si>
  <si>
    <t>Моноблок для начальной школы, модель-"AIO IRU Office L1901 19.5"</t>
  </si>
  <si>
    <t>Интерактивный комплекс с акустической системой в составе: доска интерактивная ActivBoard Promethean 78 Touch, акустическая система ActivSoundBar, проектор мультимедийный Epson EB-X27</t>
  </si>
  <si>
    <t>Портативный компьютер RA Ybook Si145</t>
  </si>
  <si>
    <t xml:space="preserve">Плита Гефест </t>
  </si>
  <si>
    <t>Ковер «Фееста2»</t>
  </si>
  <si>
    <t>Шкаф-купе №1</t>
  </si>
  <si>
    <t xml:space="preserve">Морозильник « Pozis» </t>
  </si>
  <si>
    <t>Телевизор LED 40</t>
  </si>
  <si>
    <t>Принтер Laser Jet pro</t>
  </si>
  <si>
    <t xml:space="preserve">Бегущая строка для помещения </t>
  </si>
  <si>
    <t>МФУ HP Laser Jet pro</t>
  </si>
  <si>
    <t>Машина овощерезательно-протирочная Тормаш(пермь) ОМ-350/220П с подставкой</t>
  </si>
  <si>
    <t>комплект учебно-лабороторного оборудования для кабинета химии</t>
  </si>
  <si>
    <t>Комплект учебного оборудования для кабинета истории</t>
  </si>
  <si>
    <t>Комплект учебно-лабороторного оборудования для кабинета биологии</t>
  </si>
  <si>
    <t>Комплект оборудования ученической группы для интеграции в систему дистанционного обучения</t>
  </si>
  <si>
    <t>101040000000008</t>
  </si>
  <si>
    <t>2101240000003</t>
  </si>
  <si>
    <t>201040000000013</t>
  </si>
  <si>
    <t>201040000000015</t>
  </si>
  <si>
    <t>Invotone IPSI5LA – активная 2х полос АС 800 ВТ</t>
  </si>
  <si>
    <t>Бревно гинастическое высокое на опорах,L=5000</t>
  </si>
  <si>
    <t>Степпер классический</t>
  </si>
  <si>
    <t>Жим ногами+брусья</t>
  </si>
  <si>
    <t>Тренажер уличный «Велотренажер»</t>
  </si>
  <si>
    <t>Уличный тренажер «Твистер»</t>
  </si>
  <si>
    <t>Уличный тренажер Скамья для мышц пресса</t>
  </si>
  <si>
    <t>Тренажер уличный «Скороход»</t>
  </si>
  <si>
    <t>Стойки волейбольные</t>
  </si>
  <si>
    <t>Телевизор LED</t>
  </si>
  <si>
    <t>Тахограф</t>
  </si>
  <si>
    <t>Стол разделочный 1200*600*870</t>
  </si>
  <si>
    <t>Мягкие модули Спортсмен-2</t>
  </si>
  <si>
    <t>Мягкие модули Спортсмен-3</t>
  </si>
  <si>
    <t>Мягкие модули Тоннель Лабиринт</t>
  </si>
  <si>
    <t>Мягкие модули ПДД «Главная дорога»</t>
  </si>
  <si>
    <t>п. Кромы, ул. Карла Маркса, д.98</t>
  </si>
  <si>
    <t>п. Кромы, ул. Карла Маркса, д.101</t>
  </si>
  <si>
    <t>п. Кромы, ул. Карла Маркса, д.102</t>
  </si>
  <si>
    <t>п. Кромы, ул. Карла Маркса, д.103</t>
  </si>
  <si>
    <t>п. Кромы, ул. Карла Маркса, д.104</t>
  </si>
  <si>
    <t xml:space="preserve">Прожектор Светодиодная «вращающаяся голова» EURO DJ LED BEAM 40 </t>
  </si>
  <si>
    <t>Прожектор следящего света (пушка) CHAUVET-DJ LED FOLLOW SPOT 75 ST</t>
  </si>
  <si>
    <t>Программированный контролер для управления световыми приборами в протоколе DMX-512</t>
  </si>
  <si>
    <t>Ноутбук HP15-bw020ur&lt;1ZK09EA#ACB&gt;A12 9720P/12/1Tb/DVD-RW/Radeon530/WiFi/BT/NoO</t>
  </si>
  <si>
    <t>Системный блок GIGABYTE GA-F2A68HM-S1</t>
  </si>
  <si>
    <t>Комбайн Kyocera Ecosys FS-1125MFP</t>
  </si>
  <si>
    <t>Комбайн HP Laserjer Pro M 176 n</t>
  </si>
  <si>
    <t>ROXTONE  STB009-E35 кабель многожильный со сценической коробкой</t>
  </si>
  <si>
    <t>Комплект караоке-система Madboy CUBE XL караоке 5.1-канальный</t>
  </si>
  <si>
    <t>Проектор Aser P1525+кабель</t>
  </si>
  <si>
    <t>Стабилизатор напряжения ЭНЕРГИЯ 7500 Classic</t>
  </si>
  <si>
    <t>Радио-комплект (микрофон, двух канальный приемник) SHURE BLX288E/PG58K.E</t>
  </si>
  <si>
    <t>Радиомикрофон система SHURE BLX24E/SM58M17</t>
  </si>
  <si>
    <t>Радиосистема SHURE GLXD24E/SM58Z2</t>
  </si>
  <si>
    <t>Цифровой микшер SOUNDCRAFT Si Expression 2</t>
  </si>
  <si>
    <t>Сабвуфер Electro-Voice EKX-18SP</t>
  </si>
  <si>
    <t>Активная 2-х полосная акустическая система ELECTRO-VIOCE EKX-15P-EU</t>
  </si>
  <si>
    <t>Активный сценический монитор LANEY CXP-112</t>
  </si>
  <si>
    <t>Ноутбук HP 255- G 5&lt;W4M47EA#ACB&gt;A6 7310/4/500//DVD-RW/Radeon530/WiFi/BT/NoOS/15.6/2,08 кг</t>
  </si>
  <si>
    <t>110102001000066</t>
  </si>
  <si>
    <t>Лазерный МФУ Canon i-sensys Mf231</t>
  </si>
  <si>
    <t>струйный принтер</t>
  </si>
  <si>
    <t>п. Кромы, ул. Советская, д.27</t>
  </si>
  <si>
    <t>ПЭВМ Intel G2030BOX</t>
  </si>
  <si>
    <t>ЦФ Sony DSC-HX 3008BC</t>
  </si>
  <si>
    <t>Lenovo IdealPad 320-151AP Pent4200/4/500/WiFi/Bt/Win10/15.6/1.92 кг</t>
  </si>
  <si>
    <t>Установка умягчения периодического действия типа «Елочка» WSC-05,CT-(SC)</t>
  </si>
  <si>
    <t>WESTER Расширительный бак WRV 200 tor/10 бар  (сменная мембрана)</t>
  </si>
  <si>
    <t>Ноутбук Lenovo G500 59395126 Gel 1005M/4/320/DVD-RW/WIFI/BT/Win8/15.6/2.42 кг</t>
  </si>
  <si>
    <t>DAB Насос NKP-G 40-125/130/A/BAQE/3/2 консольно-моноблочный с муфтой 2-х полюсный, 3х400 В, 3,00кВт, 2900 об/мин, чугун (1D2111B72)</t>
  </si>
  <si>
    <t>57:09:0000000:0000:54:225:001:010878990</t>
  </si>
  <si>
    <t>Мобильный компьютерный комплекс на 6 рабочих мест и 1 место учителя</t>
  </si>
  <si>
    <t>Тахограф цифровой 3283 ADR 12B</t>
  </si>
  <si>
    <t>Ограждение территории школы</t>
  </si>
  <si>
    <t>Автобус для перевозки детей ПАЗ 32053-70</t>
  </si>
  <si>
    <t>41013305</t>
  </si>
  <si>
    <t>410136031</t>
  </si>
  <si>
    <t>410136032</t>
  </si>
  <si>
    <t>Мультимедиа- проектор</t>
  </si>
  <si>
    <t>410134036</t>
  </si>
  <si>
    <t>410134037</t>
  </si>
  <si>
    <t>410134034</t>
  </si>
  <si>
    <t>410134035</t>
  </si>
  <si>
    <t>Комплект учебно-лабораторного оборудования для кабинета истории</t>
  </si>
  <si>
    <t>Комплект учебно-лабораторного оборудования для кабинета химии</t>
  </si>
  <si>
    <t>Комплект учебного оборудования для кабинета географии</t>
  </si>
  <si>
    <t>Комплект учебного оборудования для кабинета начальной школы</t>
  </si>
  <si>
    <t>Футбольные ворота  (2х3м), с сеткой (пара)</t>
  </si>
  <si>
    <t>Волейбольные стойки с сеткой и тросом натяжения, (пара)</t>
  </si>
  <si>
    <t>Уличный тренажер для развития верхнего плечевого пояса и мышц спины</t>
  </si>
  <si>
    <t>Телевизор Томсон Т28Д</t>
  </si>
  <si>
    <t>Кромской район пос.Кромской лит.А</t>
  </si>
  <si>
    <t>Кромской район пос.Кромской</t>
  </si>
  <si>
    <t>Ноутбук «ASUS»</t>
  </si>
  <si>
    <t>Котел газ. DANI АКГВ-18</t>
  </si>
  <si>
    <t xml:space="preserve">Компьютер в сборе (системный блок, ЖК монитор) </t>
  </si>
  <si>
    <t>0201040012/01</t>
  </si>
  <si>
    <t>010134003</t>
  </si>
  <si>
    <t>020109064</t>
  </si>
  <si>
    <t>0201040012</t>
  </si>
  <si>
    <t xml:space="preserve">Комплект учебного оборудования для кабинета истории </t>
  </si>
  <si>
    <t>210134000000053/1</t>
  </si>
  <si>
    <t>Плита ВЕКО CSE 56100 GW</t>
  </si>
  <si>
    <t>Компьютер в сборке</t>
  </si>
  <si>
    <t>Холодильник Бирюза</t>
  </si>
  <si>
    <t>Холодильник Атлант 6023-031</t>
  </si>
  <si>
    <t>410104021</t>
  </si>
  <si>
    <t>410104020</t>
  </si>
  <si>
    <t>41012400001</t>
  </si>
  <si>
    <t>410104026</t>
  </si>
  <si>
    <t>410104024</t>
  </si>
  <si>
    <t>4101240128</t>
  </si>
  <si>
    <t>19 970,00</t>
  </si>
  <si>
    <t>28 960,00</t>
  </si>
  <si>
    <t>37 500,00</t>
  </si>
  <si>
    <t>Пианино "Николай Рубинштейн", модель НР-122А</t>
  </si>
  <si>
    <t>Тахограф Атол drive Smart</t>
  </si>
  <si>
    <t>4.101.36.000.173</t>
  </si>
  <si>
    <t>НЗ-13</t>
  </si>
  <si>
    <t>пгт.Кромы, ул.Есенина- ул.Маяковского</t>
  </si>
  <si>
    <t>57:09:0030101:140</t>
  </si>
  <si>
    <t>коммунальное обслуживание</t>
  </si>
  <si>
    <t>57:09:0030401:153</t>
  </si>
  <si>
    <t>57:09:0030401:154</t>
  </si>
  <si>
    <t>57:09:0030401:155</t>
  </si>
  <si>
    <t>57:09:0030401:156</t>
  </si>
  <si>
    <t>57:09:0030401:157</t>
  </si>
  <si>
    <t>57:09:0030401:158</t>
  </si>
  <si>
    <t>57:09:0030401:159</t>
  </si>
  <si>
    <t>57:09:0030401:160</t>
  </si>
  <si>
    <t>57:09:0030401:161</t>
  </si>
  <si>
    <t>57:09:0030401:163</t>
  </si>
  <si>
    <t>57:09:0030401:164</t>
  </si>
  <si>
    <t>57:09:0030401:165</t>
  </si>
  <si>
    <t>57:09:0030401:166</t>
  </si>
  <si>
    <t>57:09:0030401:167</t>
  </si>
  <si>
    <t>57:09:0030401:168</t>
  </si>
  <si>
    <t>57:09:0030401:169</t>
  </si>
  <si>
    <t>57:09:0030401:170</t>
  </si>
  <si>
    <t>57:09:0030401:171</t>
  </si>
  <si>
    <t>57:09:0030401:172</t>
  </si>
  <si>
    <t>выписка из ЕГРП, удост. проведенную регистрацию</t>
  </si>
  <si>
    <t>Выписка из ЕГРП, удостоверяющая проведенную регистрацию  прав от 19.07.2018</t>
  </si>
  <si>
    <t xml:space="preserve">Распределительный (с закольцовкой) газопровод низкого давления для жилых домов по ул. Маяковского, 
ул. Есенина в пгт. Кромы </t>
  </si>
  <si>
    <t>пгт. Кромы, 
ул. Есенина – ул. Маяковского</t>
  </si>
  <si>
    <t>57:09:0000000:1186</t>
  </si>
  <si>
    <t>м</t>
  </si>
  <si>
    <t>Н-225</t>
  </si>
  <si>
    <t>Н-226</t>
  </si>
  <si>
    <t>Н-228</t>
  </si>
  <si>
    <t>Д-2614</t>
  </si>
  <si>
    <t>Д-2615</t>
  </si>
  <si>
    <t>Д-2616</t>
  </si>
  <si>
    <t>Д-2617</t>
  </si>
  <si>
    <t>Д-2618</t>
  </si>
  <si>
    <t>Д-2619</t>
  </si>
  <si>
    <t>Д-2620</t>
  </si>
  <si>
    <t>Д-2621</t>
  </si>
  <si>
    <t>Д-2623</t>
  </si>
  <si>
    <t>Д-2624</t>
  </si>
  <si>
    <t>Д-2625</t>
  </si>
  <si>
    <t>Д-2626</t>
  </si>
  <si>
    <t>Д-2627</t>
  </si>
  <si>
    <t>Д-2628</t>
  </si>
  <si>
    <t>Д-2629</t>
  </si>
  <si>
    <t>Д-2630</t>
  </si>
  <si>
    <t>Д-2631</t>
  </si>
  <si>
    <t>Д-2632</t>
  </si>
  <si>
    <t>Д-2639</t>
  </si>
  <si>
    <t>Д-2644</t>
  </si>
  <si>
    <t>Д-2645</t>
  </si>
  <si>
    <t>Д-2646</t>
  </si>
  <si>
    <t>Д-2647</t>
  </si>
  <si>
    <t>Д-2648</t>
  </si>
  <si>
    <t>Д-2649</t>
  </si>
  <si>
    <t>Д-2650</t>
  </si>
  <si>
    <t>Д-2651</t>
  </si>
  <si>
    <t>Д-2652</t>
  </si>
  <si>
    <t>Д-2653</t>
  </si>
  <si>
    <t>Д-2654</t>
  </si>
  <si>
    <t>Д-2655</t>
  </si>
  <si>
    <t>Д-2656</t>
  </si>
  <si>
    <t>Д-2657</t>
  </si>
  <si>
    <t>Д-2658</t>
  </si>
  <si>
    <t>Д-2665</t>
  </si>
  <si>
    <t>Д-2666</t>
  </si>
  <si>
    <t>Д-2667</t>
  </si>
  <si>
    <t>Д-2669</t>
  </si>
  <si>
    <t>Д-2675</t>
  </si>
  <si>
    <t>Д-2676</t>
  </si>
  <si>
    <t>Д-2679</t>
  </si>
  <si>
    <t>Д-2680</t>
  </si>
  <si>
    <t>Д-2681</t>
  </si>
  <si>
    <t>Д-2687</t>
  </si>
  <si>
    <t>Д-2688</t>
  </si>
  <si>
    <t>Д-2689</t>
  </si>
  <si>
    <t>Д-2690</t>
  </si>
  <si>
    <t>Д-2691</t>
  </si>
  <si>
    <t>Д-2692</t>
  </si>
  <si>
    <t>Д-2693</t>
  </si>
  <si>
    <t>Д-2694</t>
  </si>
  <si>
    <t>Д-2695</t>
  </si>
  <si>
    <t>Д-2696</t>
  </si>
  <si>
    <t>Д-2697</t>
  </si>
  <si>
    <t>Д-2698</t>
  </si>
  <si>
    <t>Д-2715</t>
  </si>
  <si>
    <t>Д-2716</t>
  </si>
  <si>
    <t>Д-2717</t>
  </si>
  <si>
    <t>Д-2718</t>
  </si>
  <si>
    <t>Д-2719</t>
  </si>
  <si>
    <t>Д-2720</t>
  </si>
  <si>
    <t>Д-2721</t>
  </si>
  <si>
    <t>Д-2722</t>
  </si>
  <si>
    <t>Д-2723</t>
  </si>
  <si>
    <t>Д-2724</t>
  </si>
  <si>
    <t>Д-2725</t>
  </si>
  <si>
    <t>Д-2726</t>
  </si>
  <si>
    <t>Д-2732</t>
  </si>
  <si>
    <t>Д-2741</t>
  </si>
  <si>
    <t>Д-2744</t>
  </si>
  <si>
    <t>Д-2745</t>
  </si>
  <si>
    <t>Д-2746</t>
  </si>
  <si>
    <t>Д-2747</t>
  </si>
  <si>
    <t>Д-2748</t>
  </si>
  <si>
    <t>Д-2749</t>
  </si>
  <si>
    <t>Д-2752</t>
  </si>
  <si>
    <t>Д-2753</t>
  </si>
  <si>
    <t>Д-2754</t>
  </si>
  <si>
    <t>Д-2755</t>
  </si>
  <si>
    <t>Д-2756</t>
  </si>
  <si>
    <t>Д-2757</t>
  </si>
  <si>
    <t>Д-2758</t>
  </si>
  <si>
    <t>Д-2759</t>
  </si>
  <si>
    <t>Д-2760</t>
  </si>
  <si>
    <t>Д-2764</t>
  </si>
  <si>
    <t>Д-2766</t>
  </si>
  <si>
    <t>Д-2769</t>
  </si>
  <si>
    <t>Д-2770</t>
  </si>
  <si>
    <t>Д-2771</t>
  </si>
  <si>
    <t>Д-2772</t>
  </si>
  <si>
    <t>Д-2773</t>
  </si>
  <si>
    <t>Д-2774</t>
  </si>
  <si>
    <t>Д-2775</t>
  </si>
  <si>
    <t>Д-2776</t>
  </si>
  <si>
    <t>Д-2779</t>
  </si>
  <si>
    <t>Д-2781</t>
  </si>
  <si>
    <t>Д-2782</t>
  </si>
  <si>
    <t>Д-2793</t>
  </si>
  <si>
    <t>Д-2794</t>
  </si>
  <si>
    <t>Д-2795</t>
  </si>
  <si>
    <t>Д-2796</t>
  </si>
  <si>
    <t>Д-2797</t>
  </si>
  <si>
    <t>Д-2798</t>
  </si>
  <si>
    <t>Д-2799</t>
  </si>
  <si>
    <t>Д-2800</t>
  </si>
  <si>
    <t>Д-2804</t>
  </si>
  <si>
    <t>Д-2805</t>
  </si>
  <si>
    <t>Д-2806</t>
  </si>
  <si>
    <t>Д-2810</t>
  </si>
  <si>
    <t>Д-2811</t>
  </si>
  <si>
    <t>Д-2813</t>
  </si>
  <si>
    <t>Д-2814</t>
  </si>
  <si>
    <t>Д-2815</t>
  </si>
  <si>
    <t>Д-2816</t>
  </si>
  <si>
    <t>Д-2817</t>
  </si>
  <si>
    <t>Д-2818</t>
  </si>
  <si>
    <t>Д-2819</t>
  </si>
  <si>
    <t>Д-2824</t>
  </si>
  <si>
    <t>Д-2827</t>
  </si>
  <si>
    <t>Д-2840</t>
  </si>
  <si>
    <t>Д-2841</t>
  </si>
  <si>
    <t>Д-2842</t>
  </si>
  <si>
    <t>Д-2843</t>
  </si>
  <si>
    <t>Д-2844</t>
  </si>
  <si>
    <t>Д-2845</t>
  </si>
  <si>
    <t>Д-2846</t>
  </si>
  <si>
    <t>Д-2849</t>
  </si>
  <si>
    <t>Д-2850</t>
  </si>
  <si>
    <t>Д-2851</t>
  </si>
  <si>
    <t>Д-2852</t>
  </si>
  <si>
    <t>Д-2853</t>
  </si>
  <si>
    <t>Д-2854</t>
  </si>
  <si>
    <t>Д-2856</t>
  </si>
  <si>
    <t>Д-2857</t>
  </si>
  <si>
    <t>Д-2858</t>
  </si>
  <si>
    <t>Д-2859</t>
  </si>
  <si>
    <t>Д-2862</t>
  </si>
  <si>
    <t>Д-2879</t>
  </si>
  <si>
    <t>Д-2880</t>
  </si>
  <si>
    <t>Д-2881</t>
  </si>
  <si>
    <t>Д-2882</t>
  </si>
  <si>
    <t>Д-2883</t>
  </si>
  <si>
    <t>Д-2886</t>
  </si>
  <si>
    <t>Д-2887</t>
  </si>
  <si>
    <t>Д-2888</t>
  </si>
  <si>
    <t>Д-2889</t>
  </si>
  <si>
    <t>Д-2890</t>
  </si>
  <si>
    <t>Д-2914</t>
  </si>
  <si>
    <t>Д-2921</t>
  </si>
  <si>
    <t>Д-2922</t>
  </si>
  <si>
    <t>Д-2925</t>
  </si>
  <si>
    <t>Д-2926</t>
  </si>
  <si>
    <t>Д-2927</t>
  </si>
  <si>
    <t>Д-2929</t>
  </si>
  <si>
    <t>Д-2931</t>
  </si>
  <si>
    <t>Д-2939</t>
  </si>
  <si>
    <t>Д-2940</t>
  </si>
  <si>
    <t>Д-2941</t>
  </si>
  <si>
    <t>Д-2942</t>
  </si>
  <si>
    <t>Д-2944</t>
  </si>
  <si>
    <t>Д-2945</t>
  </si>
  <si>
    <t>Д-2946</t>
  </si>
  <si>
    <t>Д-2947</t>
  </si>
  <si>
    <t>Д-2948</t>
  </si>
  <si>
    <t>Д-2949</t>
  </si>
  <si>
    <t>Д-2955</t>
  </si>
  <si>
    <t>Д-2971</t>
  </si>
  <si>
    <t>Д-2972</t>
  </si>
  <si>
    <t>Д-2973</t>
  </si>
  <si>
    <t>Д-2976</t>
  </si>
  <si>
    <t>Д-2977</t>
  </si>
  <si>
    <t>Д-2978</t>
  </si>
  <si>
    <t>Д-2979</t>
  </si>
  <si>
    <t>Компьютер в сборе</t>
  </si>
  <si>
    <t>Н-231</t>
  </si>
  <si>
    <t>газораспределительные сети по ул.Солнечная в пгт.Кромы Кромского района Орловской области</t>
  </si>
  <si>
    <t>Кромской район, пгт.Кромы, ул.Солнечная</t>
  </si>
  <si>
    <t>57:09:0000000:1350</t>
  </si>
  <si>
    <t>НК-38</t>
  </si>
  <si>
    <t>Кромской район,с. Шахово, ул. Победы, д. 8, кв.17</t>
  </si>
  <si>
    <t>57:09:0010302:222</t>
  </si>
  <si>
    <t>Выписка из ЕГРН от 24.07.2017</t>
  </si>
  <si>
    <t>НК-39</t>
  </si>
  <si>
    <t>Кромской район,с. Вожово, д. 2, кв.15</t>
  </si>
  <si>
    <t>57:09:0410101:784</t>
  </si>
  <si>
    <t>Выписка из ЕГРН от 02.09.2017</t>
  </si>
  <si>
    <t>НК-40</t>
  </si>
  <si>
    <t>Кромской район, дер. Черкасская, д. 1, кв.3</t>
  </si>
  <si>
    <t>57:09:0400101:554</t>
  </si>
  <si>
    <t>Выписка из ЕГРН от 06.09.2017</t>
  </si>
  <si>
    <t>НК-41</t>
  </si>
  <si>
    <t>Кромской район, пос.Новочеркасский,д.14,кв.24</t>
  </si>
  <si>
    <t>57:09:0390101:159</t>
  </si>
  <si>
    <t>Выписка из ЕГРН от 24.10.2017</t>
  </si>
  <si>
    <t>НК-42</t>
  </si>
  <si>
    <t>пгт. Кромы, ул. Карла Маркса, д.95, кв.3</t>
  </si>
  <si>
    <t>57:09:0030405:184</t>
  </si>
  <si>
    <t>Выписка из ЕГРН от 20.12.2017</t>
  </si>
  <si>
    <t>НК-43</t>
  </si>
  <si>
    <t>57:09:0030211:677</t>
  </si>
  <si>
    <t>НК-44</t>
  </si>
  <si>
    <t>пгт. Кромы, пер. Бобкова, д. 15г, кв. 8</t>
  </si>
  <si>
    <t>пгт. Кромы, пер. Бобкова, д. 15г, кв. 13</t>
  </si>
  <si>
    <t>57:09:0030211:682</t>
  </si>
  <si>
    <t>Выписка из ЕГРН от 04.11.2018</t>
  </si>
  <si>
    <t>Н-233</t>
  </si>
  <si>
    <t>Кромской район, с.Бельдяжки</t>
  </si>
  <si>
    <t>57-57-03-/010/2005-7</t>
  </si>
  <si>
    <t>Св-во о гос. регистрации права 57-АА 348190</t>
  </si>
  <si>
    <t>Счетчик воды 
ВСКМ-950-50 универсальный DECAST METRONIC</t>
  </si>
  <si>
    <t>2.101.36.000.175</t>
  </si>
  <si>
    <t>Д-2984</t>
  </si>
  <si>
    <t>Д-2985</t>
  </si>
  <si>
    <t>Д-2986</t>
  </si>
  <si>
    <t>Уличный тренажер Спорт, для развития верхнего плечевого пояса и мышц спины R204.11.00</t>
  </si>
  <si>
    <t>Уличный атлетический комплекс Спорт «Полоса препятствий» (лабиринт) R206.01.00</t>
  </si>
  <si>
    <t>Тренажер многофункциональный Спорт, уличный для развития всех групп мышц R204.02.00</t>
  </si>
  <si>
    <t>Д-2987</t>
  </si>
  <si>
    <t>Д-2988</t>
  </si>
  <si>
    <t>Д-2989</t>
  </si>
  <si>
    <t>НК-45</t>
  </si>
  <si>
    <t>пгт. Кромы, пер. Бобкова, д. 15г, кв. 3</t>
  </si>
  <si>
    <t>57:09:0030211:672</t>
  </si>
  <si>
    <t>Выписка из ЕГРН от 12.12.2018</t>
  </si>
  <si>
    <t>Арочный металлоискатель ARENA-8000ST (ширина внутреннего прохода 0,8м, цвет черный)</t>
  </si>
  <si>
    <t>Д-2990</t>
  </si>
  <si>
    <t>Д-2991</t>
  </si>
  <si>
    <t>Д-2992</t>
  </si>
  <si>
    <t>4.101.34.0033</t>
  </si>
  <si>
    <t>Stiebel Eltron DHF 12 C 1 (водонагреватель проточный)</t>
  </si>
  <si>
    <t>Водонагреватель проточ. ЭВПЗ-15</t>
  </si>
  <si>
    <t>Принтер HP Laser Jet Pro M402n</t>
  </si>
  <si>
    <t>Н-236</t>
  </si>
  <si>
    <t>Кромской муниципальный район, Шаховское сельское поселение, д.Ульяновка</t>
  </si>
  <si>
    <t>57:09:00160101:1146</t>
  </si>
  <si>
    <t>Д-2993</t>
  </si>
  <si>
    <t>Д-2994</t>
  </si>
  <si>
    <t>Д-2995</t>
  </si>
  <si>
    <t xml:space="preserve">Мультимедийный проектор Acer Projector X127H 
(вкл. Беспроводн.Адаптер D-Link &lt;DWA-171&gt;)
</t>
  </si>
  <si>
    <t>Морозильный ларь МЛК-500 (гл.крышка)</t>
  </si>
  <si>
    <t>SAMSUNG МФУ Samsung SL-M2070/FEV</t>
  </si>
  <si>
    <t>Газовая плита Дарина 1АGM441 007 W</t>
  </si>
  <si>
    <t>Компьютер в сборе (Системный блок #024-1 Intel-P-G4560/4Gb/HDD/LAN, Microsoft Windows 10 Home)</t>
  </si>
  <si>
    <t>Ноутбук ASUS VivoBook X540NA &lt;90NB0HG1-M00790&gt;                Pent N4200/4/500/WiFi/BT/Linux/15.6*/1.73 кг</t>
  </si>
  <si>
    <t>Ноутбук HP 15-bw013ur &lt;1ZK02EA#ACB&gt;A4 9120/4/500/          WiFi/BT/NoOS/15.6*/1.91 кг</t>
  </si>
  <si>
    <t>Ноутбук HP 15-bw013ur &lt;1ZK02EA#ACB&gt;A4 9120/4/500/                  WiFi/BT/NoOS/15.6*/1.91 кг</t>
  </si>
  <si>
    <t>Samsung SL-M2070W (A4, 20стр/мин,128Mb, Лазерное МФУ,       WiFi. USB 2/0, NFC)</t>
  </si>
  <si>
    <t>Д-2996</t>
  </si>
  <si>
    <t>Д-2997</t>
  </si>
  <si>
    <t>Д-2998</t>
  </si>
  <si>
    <t>Д-2999</t>
  </si>
  <si>
    <t>Д-3000</t>
  </si>
  <si>
    <t>Д-3001</t>
  </si>
  <si>
    <t>Д-3002</t>
  </si>
  <si>
    <t>Д-3003</t>
  </si>
  <si>
    <t>Д-3004</t>
  </si>
  <si>
    <t>Д-3005</t>
  </si>
  <si>
    <t>Д-3006</t>
  </si>
  <si>
    <t>Д-3007</t>
  </si>
  <si>
    <t>101 34 178</t>
  </si>
  <si>
    <t>101 34 179</t>
  </si>
  <si>
    <t>101 34 180</t>
  </si>
  <si>
    <t>101 34 181</t>
  </si>
  <si>
    <t>101 34 182</t>
  </si>
  <si>
    <t>101 34 183</t>
  </si>
  <si>
    <t>101 34 184</t>
  </si>
  <si>
    <t>101 34 185</t>
  </si>
  <si>
    <t>101 34 186</t>
  </si>
  <si>
    <t>101 34 187</t>
  </si>
  <si>
    <t>101 34 188</t>
  </si>
  <si>
    <t>101 34 189</t>
  </si>
  <si>
    <t>Компьютер в сборе (Процессор Intel Core i3-6100 3.7 GHz/2core/SVGA HD Graphics 530/0.5+ 3Mb/51W/8 GT/S LGA1151, материнская плата ASUS, DEEPCOOL,модуль памяти, жёсткий диск,корпус,клавиатура +мышь, жк-монитор 21.5* BenQ, ИБП 800V,Microsoft Windows 7 Professional)</t>
  </si>
  <si>
    <t>Компьютер в сборе (Системный блок #021-3 AMD-A6-                              -6400K/4Gb/HDD500Tb/HDD/DVD-RW/LAN.
19.5*Ж К монитор, Microsoft Windows 10 Home)</t>
  </si>
  <si>
    <t>Д-3013</t>
  </si>
  <si>
    <t>Качалка балансир</t>
  </si>
  <si>
    <t>Д-3014</t>
  </si>
  <si>
    <t>Д-3015</t>
  </si>
  <si>
    <t>Д-3016</t>
  </si>
  <si>
    <t>Д-3017</t>
  </si>
  <si>
    <t>Договор безвозмездного пользования №1 от 13.02.2015</t>
  </si>
  <si>
    <t>Договор №6 безвозмездного пользования недвижимого имущества от 28.12.2012 г.</t>
  </si>
  <si>
    <t>Договор безвозмездного пользования №5700/06750/18 от 08.10.2018</t>
  </si>
  <si>
    <t>Договор безвозмездного пользования №1 от 27.01.2016 г.</t>
  </si>
  <si>
    <t>Договор безвозмездного пользования имуществом №2 от 31.03.2017</t>
  </si>
  <si>
    <t>Договор аренды муниципального имущества №3 от 30.05.2016 г.</t>
  </si>
  <si>
    <t>Договор аренды муниципального имущества №2 от 30.05.2016 г.</t>
  </si>
  <si>
    <t>Договор аренды муниципального имущества №4 от 30.05.2016</t>
  </si>
  <si>
    <t>Договор безвозмездного пользования №15 от 15.09.2014 г.</t>
  </si>
  <si>
    <t>Договор аренды муниципального имущества №1 от 07.02.2017                                                                            Договор аренды №10 муниципального имущества муниципального образования Кромской район Орловской области от 24.09.2018</t>
  </si>
  <si>
    <t>Договор аренды муниципального имущества №6 от 04.06.2018 г.</t>
  </si>
  <si>
    <t>Договор аренды №11 муниципального имущества муниципального образования Кромской район Орловской области от 26.11.2018 г.</t>
  </si>
  <si>
    <t>Договор аренды муниципального имущества №8 от 09.07.2018</t>
  </si>
  <si>
    <t>Договор аренды муниципального имущества №7 от 09.07.2018</t>
  </si>
  <si>
    <t>Сведения об установленных в отношении недвижимого имущества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</si>
  <si>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19.12.2018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</si>
  <si>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16.11.2018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</si>
  <si>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16.11.2018</t>
  </si>
  <si>
    <t>Договор найма специализированного жилого помещения N 3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</si>
  <si>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4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</si>
  <si>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17 от 06.10.2015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</si>
  <si>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07.09.2017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</si>
  <si>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15 от 28.07.2015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</si>
  <si>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28.07.2015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</si>
  <si>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4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</si>
  <si>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</si>
  <si>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</si>
  <si>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</si>
  <si>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3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</si>
  <si>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</si>
  <si>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</si>
  <si>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</si>
  <si>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</si>
  <si>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10 от 04.06.2016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</si>
  <si>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11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</si>
  <si>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12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</si>
  <si>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13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</si>
  <si>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14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</si>
  <si>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15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</si>
  <si>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</si>
  <si>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17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</si>
  <si>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18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</si>
  <si>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19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</si>
  <si>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10.10.2017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</si>
  <si>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3 от 08.11.2017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</si>
  <si>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22.11.2017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</si>
  <si>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11.01.2018</t>
  </si>
  <si>
    <t>транспортабельная котельная установка для теплоснабжения здания МБОУ Кромского района Орловской области «Шаховская средняя общеобразовательная школа» в д.Ульяновка Шаховского сельского поселения Кромского района Орловской области</t>
  </si>
  <si>
    <t>Автомашина ГАЗ 3307</t>
  </si>
  <si>
    <t>Д-2281</t>
  </si>
  <si>
    <t>Автомашина ГАЗ 53-3307</t>
  </si>
  <si>
    <t>Д-2282</t>
  </si>
  <si>
    <t>Автомашина Мусоровозка КО-449-10</t>
  </si>
  <si>
    <t>Договор безвозм.пользования трансп.средством №3</t>
  </si>
  <si>
    <t>Д-2283</t>
  </si>
  <si>
    <t>Автомашина ассенизационная (вакуумная)</t>
  </si>
  <si>
    <t>Д-2285</t>
  </si>
  <si>
    <t>комплект КИПИА (Котельная Кривчиковская ср.шк.)</t>
  </si>
  <si>
    <t>Д-698</t>
  </si>
  <si>
    <t>Отдел по управлению муниципальным имущества и земельнымотношениям Кромского района</t>
  </si>
  <si>
    <t>НЗ-14</t>
  </si>
  <si>
    <t>НЗ-15</t>
  </si>
  <si>
    <t>НЗ-16</t>
  </si>
  <si>
    <t>57:09:0030303:28</t>
  </si>
  <si>
    <t>для обслуживания и эксплуатации трансформаторных подстанций</t>
  </si>
  <si>
    <t>57:09:0030302:31</t>
  </si>
  <si>
    <t>57:09:0030302:30</t>
  </si>
  <si>
    <t>для эксплуатации административного здания</t>
  </si>
  <si>
    <t>Выписка из ЕГРП, удостоверяющая проведенную регистрацию  прав от 10.11.2017</t>
  </si>
  <si>
    <t>Уведомление о государственной регистрации права собственности от 30.10.2017</t>
  </si>
  <si>
    <t>Комплект "Скоморох"(трещотка круговая большая 1 шт, трещотка пластинчатая малая  1 шт, рубель средний 1 шт., ложка 6 шт, ложки веерные "пятёрка" 1 шт, ложки в станке с бубенцами 1 шт, колотушка средняя 1 шт, погремушка комбинированная 1 шт, погремушка большая 1шт, хлопушка малая 1 шт,  коробочка средняя 1 шт, свирель (тональность: E,F,G) 3 шт, самоучитель игры на шумовых народных инструментах (DVD-видео) 1 шт, народный ансамбль ложкарей "Славяне"(СD-аудио) 1 шт, мешок для инструментов 460-560 мм 1 шт)</t>
  </si>
  <si>
    <t>Д-3023</t>
  </si>
  <si>
    <t>Автобус для перевозки детей ПАЗ-32053-70</t>
  </si>
  <si>
    <t>Д-3024</t>
  </si>
  <si>
    <t>Д-3025</t>
  </si>
  <si>
    <t>Д-3026</t>
  </si>
  <si>
    <t>Д-3027</t>
  </si>
  <si>
    <t>Д-631</t>
  </si>
  <si>
    <t>Телевизор VESTEL</t>
  </si>
  <si>
    <t>Д-633</t>
  </si>
  <si>
    <t>Д-641</t>
  </si>
  <si>
    <t>Шкаф детс.д/одежды</t>
  </si>
  <si>
    <t>Д-657</t>
  </si>
  <si>
    <t>210134006</t>
  </si>
  <si>
    <t>Д-643</t>
  </si>
  <si>
    <t>Ковровые дорожки-59,6м</t>
  </si>
  <si>
    <t>Д-680</t>
  </si>
  <si>
    <t>Д-901</t>
  </si>
  <si>
    <t>Усилитель А-100</t>
  </si>
  <si>
    <t>Д-902</t>
  </si>
  <si>
    <t>радиомикрофон</t>
  </si>
  <si>
    <t>Д-904</t>
  </si>
  <si>
    <t>Усилитель С-4</t>
  </si>
  <si>
    <t>Д-907</t>
  </si>
  <si>
    <t>Кассетный магнитофон</t>
  </si>
  <si>
    <t>Д-908</t>
  </si>
  <si>
    <t>Музыкальная установка</t>
  </si>
  <si>
    <t>Д-909</t>
  </si>
  <si>
    <t>Д-910</t>
  </si>
  <si>
    <t>Усилитель 900</t>
  </si>
  <si>
    <t>Д-911</t>
  </si>
  <si>
    <t>Микшер -12</t>
  </si>
  <si>
    <t>Д-1034</t>
  </si>
  <si>
    <t>Д-1035</t>
  </si>
  <si>
    <t>Холодильник</t>
  </si>
  <si>
    <t>Д-1181</t>
  </si>
  <si>
    <t>Машинка стиральная индезит</t>
  </si>
  <si>
    <r>
      <t>Портативный компьютер Aquarius Cmp NS735(i3_3120M/1xD4096DIII_1333/S500_5400/VINT/DVD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RW/15W/WiFi/W8P/SAQ</t>
    </r>
  </si>
  <si>
    <t>Д-2544</t>
  </si>
  <si>
    <t>SHURE SM81-конденс.кардиоидный вокально-инструм.микрофон без кабеля</t>
  </si>
  <si>
    <t>теневой навес</t>
  </si>
  <si>
    <t>Д-3028</t>
  </si>
  <si>
    <t>Д-3029</t>
  </si>
  <si>
    <t>МФУ HP LaserJet PRO M132fn</t>
  </si>
  <si>
    <t>ВЭП-12</t>
  </si>
  <si>
    <t>Д-1603</t>
  </si>
  <si>
    <t>Трактор МТЗ-82</t>
  </si>
  <si>
    <t>Д-1604</t>
  </si>
  <si>
    <t>Трактор ДТ-75</t>
  </si>
  <si>
    <t>Д-1481</t>
  </si>
  <si>
    <t>Д-1483</t>
  </si>
  <si>
    <t>Д-1485</t>
  </si>
  <si>
    <t>Видеоплеер «Samsung 8»</t>
  </si>
  <si>
    <t>Д-1486</t>
  </si>
  <si>
    <t>Гитара «Барселона»</t>
  </si>
  <si>
    <t>Д-1487</t>
  </si>
  <si>
    <t>Музык.центр «Samsung»</t>
  </si>
  <si>
    <t>Д-1489</t>
  </si>
  <si>
    <t xml:space="preserve">Пианино «Десна» </t>
  </si>
  <si>
    <t>Д-1490</t>
  </si>
  <si>
    <t>Пианино «Десна»</t>
  </si>
  <si>
    <t>Д-1491</t>
  </si>
  <si>
    <t>Пианино «Фантазия»</t>
  </si>
  <si>
    <t>Д-1492</t>
  </si>
  <si>
    <t>Пианино «Аккорд 4»</t>
  </si>
  <si>
    <t>Д-1493</t>
  </si>
  <si>
    <t>Д-1494</t>
  </si>
  <si>
    <t>Пианино «Юность»</t>
  </si>
  <si>
    <t>Д-1495</t>
  </si>
  <si>
    <t>Д-1496</t>
  </si>
  <si>
    <t>Д-1506</t>
  </si>
  <si>
    <t>Баян «Тула»</t>
  </si>
  <si>
    <t>Д-1508</t>
  </si>
  <si>
    <t>Гитара концертная</t>
  </si>
  <si>
    <t>Д-1509</t>
  </si>
  <si>
    <t>Д-1510</t>
  </si>
  <si>
    <t>Гармонь любительская</t>
  </si>
  <si>
    <t>Д-1511</t>
  </si>
  <si>
    <t>Музыкальный центр</t>
  </si>
  <si>
    <t>Д-1514</t>
  </si>
  <si>
    <t>Радиомикрофон мрм 168</t>
  </si>
  <si>
    <t>Д-1515</t>
  </si>
  <si>
    <t>Саксофон «Альт»</t>
  </si>
  <si>
    <t>Д-1516</t>
  </si>
  <si>
    <t>Малый барабан со щетками и стойкой</t>
  </si>
  <si>
    <t>Д-1517</t>
  </si>
  <si>
    <t>кларнет</t>
  </si>
  <si>
    <t>Д-1519</t>
  </si>
  <si>
    <t>Флейта FV-16 «Инфотонс»</t>
  </si>
  <si>
    <t>Д-1522</t>
  </si>
  <si>
    <t>Тарелка Sabion</t>
  </si>
  <si>
    <t>Д-1523</t>
  </si>
  <si>
    <t>Микрофон SM 58</t>
  </si>
  <si>
    <t>Д-1525</t>
  </si>
  <si>
    <t>Музык. центр «Samsung»</t>
  </si>
  <si>
    <t>Д-1530</t>
  </si>
  <si>
    <t>флейта</t>
  </si>
  <si>
    <t>Д-1531</t>
  </si>
  <si>
    <t>Музык. центр «Phillips»</t>
  </si>
  <si>
    <t>Д-1536</t>
  </si>
  <si>
    <t xml:space="preserve">Микрофон Shutepc 81 </t>
  </si>
  <si>
    <t>Д-1537</t>
  </si>
  <si>
    <t>микрофон Shutepc 81</t>
  </si>
  <si>
    <t>Д-1538</t>
  </si>
  <si>
    <t>Д-1550</t>
  </si>
  <si>
    <t>Цифровой фотоаппарат</t>
  </si>
  <si>
    <t>Д-1557</t>
  </si>
  <si>
    <t>Чучело куницы</t>
  </si>
  <si>
    <t>Д-1571</t>
  </si>
  <si>
    <t>Микр. Подвесн.концертн.</t>
  </si>
  <si>
    <t>Д-1572</t>
  </si>
  <si>
    <t>Д-1575</t>
  </si>
  <si>
    <t>Баян «Этюд» б/у</t>
  </si>
  <si>
    <t>Д-1577</t>
  </si>
  <si>
    <t>Принтер струйный цв.</t>
  </si>
  <si>
    <t>Д-1579</t>
  </si>
  <si>
    <t>Д-2860</t>
  </si>
  <si>
    <t>3D музыкальный центр LG FX 166</t>
  </si>
  <si>
    <t>Д-2861</t>
  </si>
  <si>
    <t>Портативный LCD TV+DVD</t>
  </si>
  <si>
    <t>Д-2432</t>
  </si>
  <si>
    <t>Canon I-SENSYS MF212w</t>
  </si>
  <si>
    <t>Договор безвозмездного пользования №2 от 18.03.2019                Договор безвозмездного пользования №3 от 24.04.2019</t>
  </si>
  <si>
    <r>
      <t xml:space="preserve">06.02.2019 </t>
    </r>
    <r>
      <rPr>
        <sz val="12"/>
        <rFont val="Times New Roman"/>
        <family val="1"/>
      </rPr>
      <t>24.04.2019</t>
    </r>
  </si>
  <si>
    <r>
      <t xml:space="preserve">05.02.2022 </t>
    </r>
    <r>
      <rPr>
        <sz val="12"/>
        <rFont val="Times New Roman"/>
        <family val="1"/>
      </rPr>
      <t>20.04.2020</t>
    </r>
  </si>
  <si>
    <t xml:space="preserve">Договор безвозмездного пользования недвижимым имуществом от 20.06.2016 г.                                              </t>
  </si>
  <si>
    <t xml:space="preserve">" Кромская начальная общеобразовательная </t>
  </si>
  <si>
    <t>Орловская область, п.Кромы, ул.30 лет Победы, д. 41</t>
  </si>
  <si>
    <t>1085741000850  17.06.2008</t>
  </si>
  <si>
    <t>Орловской области от 27.12.2007 №482</t>
  </si>
  <si>
    <t>1165749059750     27.10.2016</t>
  </si>
  <si>
    <t>Постановление администрации Кромского района Орловской области</t>
  </si>
  <si>
    <t xml:space="preserve"> Отдел по управлению муниципальным имуществом и земельным отношениям Кромского района Орловской области</t>
  </si>
  <si>
    <t>1025701258560    06.02.1992</t>
  </si>
  <si>
    <t xml:space="preserve">Муниципальное бюджетное дошкольное общеобразовательное учреждение Кромского района Орловской области "Детский сад №1" </t>
  </si>
  <si>
    <t>1145749000430    27.01.2014</t>
  </si>
  <si>
    <t>Орловская область, п.Кромы, ул.Ленина, д. 54</t>
  </si>
  <si>
    <t>Постановление администрации Кромского района Орловской области № 2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</si>
  <si>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№2" </t>
  </si>
  <si>
    <t>Постановление администрации Кромского района Орловской области № 1 от 09.01.2014</t>
  </si>
  <si>
    <t>1145749000451    27.01.2014</t>
  </si>
  <si>
    <t>Орловская область, п.Кромы, пер.Газопроводский, д. 5</t>
  </si>
  <si>
    <t>1145749000462    27.01.2014</t>
  </si>
  <si>
    <t>Постановление администрации Кромского района Орловской области № 3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</si>
  <si>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№3" </t>
  </si>
  <si>
    <t>Орловская область, п.Кромы, ул.Карла Маркса, д. 97</t>
  </si>
  <si>
    <t>Отдел информационных технологий администрации Кромского района</t>
  </si>
  <si>
    <t>Орловская область, пгт.Кромы, ул.Капл.Освобождения, д. 1</t>
  </si>
  <si>
    <t xml:space="preserve">Постановление администрации Кромского района Орловской области </t>
  </si>
  <si>
    <t>1185749006893    21.09.2018</t>
  </si>
  <si>
    <t>НЗ-17</t>
  </si>
  <si>
    <t>Российская Федерация, Орловская область, Кромской район, Большеколчевское сельское поселение, на территории ТнВ «Михайлов и К»</t>
  </si>
  <si>
    <t>пгт.Кромы, пер.Ленинский, д.12а (ТП-3)</t>
  </si>
  <si>
    <t>пгт.Кромы, ул.Советская, д.32</t>
  </si>
  <si>
    <t>пгт.Кромы, ул.Советская, д.34</t>
  </si>
  <si>
    <t xml:space="preserve">57:09:0050201:462 </t>
  </si>
  <si>
    <t>для сельскохозяйственного производства</t>
  </si>
  <si>
    <t>Договор социального найма жилого помещения N 4 от 18.06.2019</t>
  </si>
  <si>
    <t>Договор социального найма жилого помещения N 1 от 18.06.2019</t>
  </si>
  <si>
    <t>Д-665</t>
  </si>
  <si>
    <t>Морозильная камера Nord</t>
  </si>
  <si>
    <t>Д-335</t>
  </si>
  <si>
    <t>холодильник Днепр</t>
  </si>
  <si>
    <t>Д-339</t>
  </si>
  <si>
    <t>морозильная камера Норд</t>
  </si>
  <si>
    <t>110104004</t>
  </si>
  <si>
    <t>Д-346</t>
  </si>
  <si>
    <t>принтер Фазер</t>
  </si>
  <si>
    <t>110104011</t>
  </si>
  <si>
    <t>Д-767</t>
  </si>
  <si>
    <t>АОГВ-17</t>
  </si>
  <si>
    <t>Д-793</t>
  </si>
  <si>
    <t>принтер</t>
  </si>
  <si>
    <t>Д-794</t>
  </si>
  <si>
    <t>Д-1137</t>
  </si>
  <si>
    <t>Холодильник Атлант МП -256</t>
  </si>
  <si>
    <t>Д-1068</t>
  </si>
  <si>
    <t>Шкаф Холодильный Орск-115</t>
  </si>
  <si>
    <t>Д-1069</t>
  </si>
  <si>
    <t xml:space="preserve">Холодильник Днепр </t>
  </si>
  <si>
    <t>Д-1215</t>
  </si>
  <si>
    <t>.010104003</t>
  </si>
  <si>
    <t>Д-1216</t>
  </si>
  <si>
    <t>холодильник</t>
  </si>
  <si>
    <t>.010104005</t>
  </si>
  <si>
    <t>Интерактивная доска GNCO Interwrite ScoolBoard 1077 с комплектующими</t>
  </si>
  <si>
    <t>Водонагреватель ВЭП-12</t>
  </si>
  <si>
    <t>Д-1623</t>
  </si>
  <si>
    <t>Ксерокс canon</t>
  </si>
  <si>
    <t>Д-1624</t>
  </si>
  <si>
    <t>Д-1894</t>
  </si>
  <si>
    <t xml:space="preserve">Отопительный аппарат АОГВ-23 </t>
  </si>
  <si>
    <t>Д-1893</t>
  </si>
  <si>
    <t>Отопительный аппарат АОГВ-23 (д/с №4)</t>
  </si>
  <si>
    <t>Д-1858</t>
  </si>
  <si>
    <t>Системный блок Intel-Cei-Dual-Cor-E1500 (школа)</t>
  </si>
  <si>
    <t>Д-2481</t>
  </si>
  <si>
    <t>МФУ hp Lazer Jet Pro MFP</t>
  </si>
  <si>
    <t xml:space="preserve">Договор безвозмездного пользования №3 от 24.03.2015г. Договор безвозмездного пользования от 16.07.2018 г. Договор безвозмездного пользования от 28.08.2016 г.  Договор аренды муниципального имущества №2 от 07.02.2017 г.                                                                                                                                Договор аренды муниципального имущества №9 от 01.08.2018 г.       </t>
  </si>
  <si>
    <r>
      <t xml:space="preserve">24.03.2015    16.07.2018  28.08.2016  07.02.2017 </t>
    </r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01.08.2018</t>
    </r>
  </si>
  <si>
    <r>
      <t>___________        _</t>
    </r>
    <r>
      <rPr>
        <u val="single"/>
        <sz val="12"/>
        <rFont val="Times New Roman"/>
        <family val="1"/>
      </rPr>
      <t>15.07.2023</t>
    </r>
    <r>
      <rPr>
        <sz val="12"/>
        <rFont val="Times New Roman"/>
        <family val="1"/>
      </rPr>
      <t>_____________</t>
    </r>
    <r>
      <rPr>
        <u val="single"/>
        <sz val="12"/>
        <rFont val="Times New Roman"/>
        <family val="1"/>
      </rPr>
      <t>06.02.2022</t>
    </r>
    <r>
      <rPr>
        <sz val="12"/>
        <rFont val="Times New Roman"/>
        <family val="1"/>
      </rPr>
      <t xml:space="preserve">___________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31.07.2021</t>
    </r>
    <r>
      <rPr>
        <sz val="12"/>
        <rFont val="Times New Roman"/>
        <family val="1"/>
      </rPr>
      <t>_</t>
    </r>
  </si>
  <si>
    <t>Договор аренды муниципального имущества №5 от 02.03.2012</t>
  </si>
  <si>
    <t>Договор безвозмездного пользования №1 от 18.03.2019 г.</t>
  </si>
  <si>
    <t>Д-3030</t>
  </si>
  <si>
    <t>Холодильник «Атлант МХМ 2808-90»</t>
  </si>
  <si>
    <t>Д-3031</t>
  </si>
  <si>
    <t>Д-3032</t>
  </si>
  <si>
    <t>Арочный металлодетектор Профи 01 (760мм)</t>
  </si>
  <si>
    <t>RL-16n Видеорегистратор MHD 16ch в комплекте с носителем информации 2 ТБ</t>
  </si>
  <si>
    <t>101 24 190</t>
  </si>
  <si>
    <t>101 24 191</t>
  </si>
  <si>
    <t>45 000,00</t>
  </si>
  <si>
    <t>7 500,00</t>
  </si>
  <si>
    <t>16 900,00</t>
  </si>
  <si>
    <t>Д-3033</t>
  </si>
  <si>
    <t>Погрузочно - уборочная машина ПУМ 4853 (на базе трактора  Беларус 82.1), в комплекте с навесным оборудованием: погрузчик фронтальный Универсал 800b, ковш для погрузчика фронтального Универсал 800b, отвал универсальный гидроповоротный, щеточное оборудование МК-4.1</t>
  </si>
  <si>
    <t>57:09:0320101:437</t>
  </si>
  <si>
    <t>НК-46</t>
  </si>
  <si>
    <t>НК-47</t>
  </si>
  <si>
    <t>пгт. Кромы, пер. Козина, д. 19, кв. 15</t>
  </si>
  <si>
    <t>пгт. Кромы, пер. Сидельникова, д. 20, кв. 20</t>
  </si>
  <si>
    <t>57:09:0030207:1526</t>
  </si>
  <si>
    <t>57:09:0030103:187</t>
  </si>
  <si>
    <t>Выписка из ЕГРН от 16.08.2019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</si>
  <si>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22.08.2019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</si>
  <si>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22.08.2019</t>
  </si>
  <si>
    <t>Выписка из ЕГРН от 24.07.2019</t>
  </si>
  <si>
    <t>Договор социального найма жилого помещения N 5 от 17.07.2019</t>
  </si>
  <si>
    <t>Нежилое здание</t>
  </si>
  <si>
    <t>57:09:1400101:241</t>
  </si>
  <si>
    <t>Кромской район с. Вожово, ул. Железнодорожная, д.5</t>
  </si>
  <si>
    <t>57:09:0410101:1014</t>
  </si>
  <si>
    <r>
      <t xml:space="preserve">07.02.2017  </t>
    </r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 xml:space="preserve">                                                   24.09.2018</t>
    </r>
  </si>
  <si>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06.02.2022</t>
    </r>
    <r>
      <rPr>
        <sz val="12"/>
        <rFont val="Times New Roman"/>
        <family val="1"/>
      </rPr>
      <t>____________</t>
    </r>
    <r>
      <rPr>
        <u val="single"/>
        <sz val="12"/>
        <rFont val="Times New Roman"/>
        <family val="1"/>
      </rPr>
      <t xml:space="preserve">                               23.09.2023</t>
    </r>
  </si>
  <si>
    <t>Выписка из ЕГРП, удостоверяющая проведенную регистрацию  прав от 28.05.2019</t>
  </si>
  <si>
    <t>Св-во о гос. регистрации права 57-АА 348847</t>
  </si>
  <si>
    <t>примечание</t>
  </si>
  <si>
    <t>Д-3034</t>
  </si>
  <si>
    <t>SHURE BETA 87 A конденсаторный суперкардиоидный вокальный микрофон</t>
  </si>
  <si>
    <t>Д-3035</t>
  </si>
  <si>
    <t>Саксофон Arnolds&amp;Sons ASS-101C студенческий, изогнутый</t>
  </si>
  <si>
    <t>Д-3036</t>
  </si>
  <si>
    <t>Д-3037</t>
  </si>
  <si>
    <t>Д-3038</t>
  </si>
  <si>
    <t>Д-3039</t>
  </si>
  <si>
    <t>Д-3040</t>
  </si>
  <si>
    <t>Д-3041</t>
  </si>
  <si>
    <t>Д-3042</t>
  </si>
  <si>
    <t>Д-3043</t>
  </si>
  <si>
    <t>Д-3044</t>
  </si>
  <si>
    <t>Д-3045</t>
  </si>
  <si>
    <t>Д-3046</t>
  </si>
  <si>
    <t>Электрогитара Yamaha Pacifica 112JRM</t>
  </si>
  <si>
    <t>Флейта студенческая Arnolds&amp;Sons AFL-310E с чехлом и аксессуарами</t>
  </si>
  <si>
    <t>Hohner Nova III 96 Black кнопочный аккордеон</t>
  </si>
  <si>
    <t>Котёл газовый Siberia 35</t>
  </si>
  <si>
    <t>Аккордеон "Юпитер 3/4"</t>
  </si>
  <si>
    <t>Аккордеон "Юпитер 7/8"</t>
  </si>
  <si>
    <t>Баян "Юпитер-2Д"</t>
  </si>
  <si>
    <t>Стенд экспозиционный</t>
  </si>
  <si>
    <t xml:space="preserve">нежилое здание </t>
  </si>
  <si>
    <t>пгт. Кромы, ул. Свободы, строение 1а</t>
  </si>
  <si>
    <t>57:09:0030104:159</t>
  </si>
  <si>
    <t>Распоряжение №161-р администрации Кромского района</t>
  </si>
  <si>
    <t>Св-во о гос. регистрации права 57АА 348757</t>
  </si>
  <si>
    <t>Д-3047</t>
  </si>
  <si>
    <t>Д-3048</t>
  </si>
  <si>
    <t>Д-3049</t>
  </si>
  <si>
    <t>Д-3050</t>
  </si>
  <si>
    <t>Д-3051</t>
  </si>
  <si>
    <t>Д-3052</t>
  </si>
  <si>
    <t>Д-3053</t>
  </si>
  <si>
    <t>Светодиодный всепогодный прожектор, 9 шт. по 10Вт RGBWA</t>
  </si>
  <si>
    <t>4.101.34.000.048</t>
  </si>
  <si>
    <t>4.101.34.000.049</t>
  </si>
  <si>
    <t>4.101.34.000.050</t>
  </si>
  <si>
    <t>4.101.34.000.051</t>
  </si>
  <si>
    <t>4.101.36.000.177</t>
  </si>
  <si>
    <t>4.101.36.000.178</t>
  </si>
  <si>
    <t>4.101.36.000.179</t>
  </si>
  <si>
    <t>Трибуна для выступлений с гербом Российской Федерции</t>
  </si>
  <si>
    <t>Стол журнальный деревянный</t>
  </si>
  <si>
    <t>Н-237</t>
  </si>
  <si>
    <t>Д-3054</t>
  </si>
  <si>
    <t>МФУ (принер, сканер, копир)</t>
  </si>
  <si>
    <t>Д-3055</t>
  </si>
  <si>
    <t>Д-3056</t>
  </si>
  <si>
    <t>Д-3057</t>
  </si>
  <si>
    <t>Д-3058</t>
  </si>
  <si>
    <t>Д-3059</t>
  </si>
  <si>
    <t>Д-3060</t>
  </si>
  <si>
    <t>Д-3061</t>
  </si>
  <si>
    <t>Д-3062</t>
  </si>
  <si>
    <t>Д-3063</t>
  </si>
  <si>
    <t>Д-3064</t>
  </si>
  <si>
    <t>Д-3065</t>
  </si>
  <si>
    <t>Д-3066</t>
  </si>
  <si>
    <t>Д-3067</t>
  </si>
  <si>
    <t>Мобильное крепление для интерактивного комплекса</t>
  </si>
  <si>
    <t>Планшет Apple iPad</t>
  </si>
  <si>
    <t>Ноутбук мобильного класса VivoBook Flip</t>
  </si>
  <si>
    <t>Ноутбук учителя HP ProBook*360 440G1</t>
  </si>
  <si>
    <t>Д-3068</t>
  </si>
  <si>
    <t>Д-3069</t>
  </si>
  <si>
    <t>Д-3070</t>
  </si>
  <si>
    <t>Д-3071</t>
  </si>
  <si>
    <t>Д-3072</t>
  </si>
  <si>
    <t>Д-3073</t>
  </si>
  <si>
    <t>Д-3074</t>
  </si>
  <si>
    <t>Д-3075</t>
  </si>
  <si>
    <t>Ноутбук Dell G3 3590 c OC для VR шлема</t>
  </si>
  <si>
    <t>Интерактивный комплекс с вычислительным блоком</t>
  </si>
  <si>
    <t>Программное обеспечение для фотограмметрии</t>
  </si>
  <si>
    <t>Шлем виртуальной реальности HTC Vive</t>
  </si>
  <si>
    <t>Фотоаппарат с объективом Canon EOS 4000D Kit 18-55</t>
  </si>
  <si>
    <t>Квадрокоптер DJI Mavic Air Fly More Combo</t>
  </si>
  <si>
    <t>Д-3076</t>
  </si>
  <si>
    <t>3D принтер Flyingbear Tornado Pro 2</t>
  </si>
  <si>
    <t>Тренажер-манекен для отработки сердечно-легочной реанимации Александр</t>
  </si>
  <si>
    <t>Тренажер-манекен для отработки приемов удаления инородного тела из верхних дыхательных путей Искандер</t>
  </si>
  <si>
    <t>Д-3077</t>
  </si>
  <si>
    <t>Балалайка концертная контрабас</t>
  </si>
  <si>
    <t>Д-3078</t>
  </si>
  <si>
    <t>Гармонь Тула Г-17</t>
  </si>
  <si>
    <t>Д-3079</t>
  </si>
  <si>
    <t>Компьютер в сборе (материнская плата, процессор, монитор, клавиатура и др.) отдел опеки</t>
  </si>
  <si>
    <t>Д-3080</t>
  </si>
  <si>
    <t>Компьютер в сборе (материнская плата, процессор, монитор, клавиатура, МФУ и др.) КДН</t>
  </si>
  <si>
    <t>Д-3081</t>
  </si>
  <si>
    <t>Ноутбук ASUS VivoBook X540NA (90NBOHG1-MO4460)</t>
  </si>
  <si>
    <t>Д-3082</t>
  </si>
  <si>
    <t>Д-3083</t>
  </si>
  <si>
    <t>Знак "Кромской район"</t>
  </si>
  <si>
    <t>п. Кромы</t>
  </si>
  <si>
    <t>Д-3084</t>
  </si>
  <si>
    <t>Д-3085</t>
  </si>
  <si>
    <t>Д-3086</t>
  </si>
  <si>
    <t>АОГВ 23 газовик лемакс</t>
  </si>
  <si>
    <t>5358</t>
  </si>
  <si>
    <t>5359</t>
  </si>
  <si>
    <t>5360</t>
  </si>
  <si>
    <t>Д-3087</t>
  </si>
  <si>
    <t>Д-3088</t>
  </si>
  <si>
    <t>Д-3089</t>
  </si>
  <si>
    <t>Д-3090</t>
  </si>
  <si>
    <t>Д-3091</t>
  </si>
  <si>
    <t>Д-3092</t>
  </si>
  <si>
    <t>Д-3093</t>
  </si>
  <si>
    <t>Д-3094</t>
  </si>
  <si>
    <t>Автомобиль (Toyota Camry, идентификационный номер (VIN) XW7BNK50S107355, год изготовления 2019, гос.№К510ХВ57)</t>
  </si>
  <si>
    <t>Автомобиль (LADA VESTA идентификационный номер (VIN) XTAGFL110KY335962, год изготовления 2019, гос.№Е752АН57)</t>
  </si>
  <si>
    <t>Системный блок в сборе</t>
  </si>
  <si>
    <t>Комбайн (А4 струйное МФУ)</t>
  </si>
  <si>
    <t>МФУ лазерное</t>
  </si>
  <si>
    <t>Сигнализатор СТГ-1</t>
  </si>
  <si>
    <t>Д-3095</t>
  </si>
  <si>
    <t>автомобиль CHEWROLET NIVA 212300-55, цвет серо-коричневый металлик, год выпуска 2012, ПТС серия 63 НМ 338012 от 17.01.2012, модель двигателя 2123, 0397465, VIN X9L21230010384166, государственный номер В 003АК</t>
  </si>
  <si>
    <t>Водоснабжение в п. Успенский</t>
  </si>
  <si>
    <t>57:09:0000000:1096</t>
  </si>
  <si>
    <t>Российская Федерация, Орловская область, р-н Кромской, с/п Апальковское, п. Успенский</t>
  </si>
  <si>
    <t>Разрешение на ввод объекта в эксплуатацию от 13.10.2012, выдно Администрацией Апальковского сельского поселения Кромского района Орловской области</t>
  </si>
  <si>
    <t>Культурно-спортивный центр "Потенциал"</t>
  </si>
  <si>
    <t>57:09:0030303:69</t>
  </si>
  <si>
    <t>Д-3096</t>
  </si>
  <si>
    <t>Орловская область, Кромской район, пгт. Кромы</t>
  </si>
  <si>
    <t>Мобильная баскетбольная ферма Foreman Bison с щитом и кольцом</t>
  </si>
  <si>
    <t>Мобильные стойки для бадминтона в комплекте с сеткой и противовесами</t>
  </si>
  <si>
    <t>Теннисное оборудование. В комплекте: стойки для тенниса - 2 шт., закладные стаканы - 2 шт., крышки - 2 шт, свободностоящие стойки для поддержки сетки - 2 шт., сетки, регулирующие ленты, центральные оттяжки сетки с алюминиевым закладным стаканом</t>
  </si>
  <si>
    <t>Волейбольное оборудование. В комплекте: стойки - 2 шт., сетка, антены, защита сетки, закладные  стаканы - 2 шт., крышки - 2 шт.</t>
  </si>
  <si>
    <t>Вышка судейская универсальная</t>
  </si>
  <si>
    <t>Уличный силовой тренажер "Тяга верхняя"</t>
  </si>
  <si>
    <t>Уличный силовой тренажер "Жим к груди"</t>
  </si>
  <si>
    <t>Уличный эллиптический тренажер</t>
  </si>
  <si>
    <t>Уличный силовой тренажер "Жим от  груди"</t>
  </si>
  <si>
    <t>Уличный силовой тренажер "Жим ногами"</t>
  </si>
  <si>
    <t>Уличный  тренажер "Твистер"</t>
  </si>
  <si>
    <t>Уличный  тренажер "Шаговый"</t>
  </si>
  <si>
    <t>Уличный  силовой тренажер "Жим на брусьях "</t>
  </si>
  <si>
    <t>Уличный силовой тренажер "Скамья для пресса"</t>
  </si>
  <si>
    <t>Комплекс для занятий функциональным тренингом</t>
  </si>
  <si>
    <t>Стритбольная ферма стационарная</t>
  </si>
  <si>
    <t>Хоккейные борта и ворота</t>
  </si>
  <si>
    <t>Ворота футбольные 5х2 м., сетка 3 мм ячейка 10х10 с закладными стаканами</t>
  </si>
  <si>
    <t>Ворота для гандбола мобильные</t>
  </si>
  <si>
    <t>Трибуны на 100 мест на подиуме 0,5 м с ограждением</t>
  </si>
  <si>
    <t>Контейнер под раздевалки 20 фут. 6х2,5х2,5 м с освещением и электрообогревом</t>
  </si>
  <si>
    <t>Скамья для раздевалки 2 м, с полкой для обуви. В комплекте 4 крючка для одежды</t>
  </si>
  <si>
    <t>4.101.34.000.7</t>
  </si>
  <si>
    <t>2.101.34.000.8</t>
  </si>
  <si>
    <t>2.101.34.000.10</t>
  </si>
  <si>
    <t>4.101.34.000.11</t>
  </si>
  <si>
    <t>4.101.34.000.12</t>
  </si>
  <si>
    <t>4.101.34.000.16</t>
  </si>
  <si>
    <t>4.101.34.000.25</t>
  </si>
  <si>
    <t>4.101.34.000.26</t>
  </si>
  <si>
    <t>4.101.34.000.32</t>
  </si>
  <si>
    <t>4.101.34.000.36</t>
  </si>
  <si>
    <t>4.101.36.000.12</t>
  </si>
  <si>
    <t>4.101.36.000.14</t>
  </si>
  <si>
    <t>4.101.34.000.20</t>
  </si>
  <si>
    <t>4.101.36.000.22</t>
  </si>
  <si>
    <t>4.101.36.000.23</t>
  </si>
  <si>
    <t>4.101.34.000.31</t>
  </si>
  <si>
    <t>4.101.36.000.32</t>
  </si>
  <si>
    <t>4.101.36.000.36</t>
  </si>
  <si>
    <t>4.101.36.000.39</t>
  </si>
  <si>
    <t>4.101.36.000.51</t>
  </si>
  <si>
    <t>4.101.36.000.52</t>
  </si>
  <si>
    <t>4.101.36.000.77</t>
  </si>
  <si>
    <t>4.101.36.000.62</t>
  </si>
  <si>
    <t>4.101.34.000.40</t>
  </si>
  <si>
    <t>4.101.34.000.41</t>
  </si>
  <si>
    <t>4.101.36.000.105</t>
  </si>
  <si>
    <t>4.101.36.000.176</t>
  </si>
  <si>
    <t>2.101.34.000.1</t>
  </si>
  <si>
    <t>2.101.34.000.2</t>
  </si>
  <si>
    <t>4.101.34.000.4</t>
  </si>
  <si>
    <t>2.101.34.000.9</t>
  </si>
  <si>
    <t>4.101.34.000.13</t>
  </si>
  <si>
    <t>4.101.34.000.29</t>
  </si>
  <si>
    <t>4.101.34.000.30</t>
  </si>
  <si>
    <t>4.101.36.000.43</t>
  </si>
  <si>
    <t>4.101.34.000.66</t>
  </si>
  <si>
    <t>4.101.36.000.68</t>
  </si>
  <si>
    <t>2.1201.36.000.79</t>
  </si>
  <si>
    <t>4.101.36.000.82</t>
  </si>
  <si>
    <t>4 .101.34.000.84</t>
  </si>
  <si>
    <t>4 .101.34.000.85</t>
  </si>
  <si>
    <t>4.101.34.000.89</t>
  </si>
  <si>
    <t>4.101.34.000.90</t>
  </si>
  <si>
    <t>4.101.34.000.124</t>
  </si>
  <si>
    <t>4.101.34.000.125</t>
  </si>
  <si>
    <t>4.101.34.000.126</t>
  </si>
  <si>
    <t>4.101.34.000.127</t>
  </si>
  <si>
    <t>4.101.34.000.128</t>
  </si>
  <si>
    <t>4.101.34.000.129</t>
  </si>
  <si>
    <t>4.101.34.000.130</t>
  </si>
  <si>
    <t>4.101.34.000.131</t>
  </si>
  <si>
    <t>4.101.36.000.132</t>
  </si>
  <si>
    <t>4.101.36.000.133</t>
  </si>
  <si>
    <t>4.101.36.000.134</t>
  </si>
  <si>
    <t>4.101.36.000.135</t>
  </si>
  <si>
    <t>4.101.36.000.141</t>
  </si>
  <si>
    <t>4.101.36.000.150</t>
  </si>
  <si>
    <t>4.101.34.000.153</t>
  </si>
  <si>
    <t>4.101.34.000.154</t>
  </si>
  <si>
    <t>4.101.36.000.155</t>
  </si>
  <si>
    <t>4.101.36.000.156</t>
  </si>
  <si>
    <t>4.101.36.000.157</t>
  </si>
  <si>
    <t>4.101.36.000.158</t>
  </si>
  <si>
    <t>4.101.36.000.161</t>
  </si>
  <si>
    <t>4.101.36.000.162</t>
  </si>
  <si>
    <t>4.101.34.000.163</t>
  </si>
  <si>
    <t>4.101.34.000.164</t>
  </si>
  <si>
    <t>4.101.34.000.165</t>
  </si>
  <si>
    <t>4.101.36.000.166</t>
  </si>
  <si>
    <t>4.101.36.000.167</t>
  </si>
  <si>
    <t>4.101.36.000.168</t>
  </si>
  <si>
    <t>4.101.36.000.169</t>
  </si>
  <si>
    <t>Д-3097</t>
  </si>
  <si>
    <t>Д-3098</t>
  </si>
  <si>
    <t>Д-3099</t>
  </si>
  <si>
    <t>Д-3100</t>
  </si>
  <si>
    <t>Д-3101</t>
  </si>
  <si>
    <t>Д-3102</t>
  </si>
  <si>
    <t>Ноутбук ASUS VivoBook X540MA</t>
  </si>
  <si>
    <t>п.Кромы пер. Пушкарский д2</t>
  </si>
  <si>
    <t>п.Кромы пер. Пушкарский д3</t>
  </si>
  <si>
    <t>п.Кромы пер. Пушкарский д4</t>
  </si>
  <si>
    <t>п.Кромы пер. Пушкарский д5</t>
  </si>
  <si>
    <t>п.Кромы пер. Пушкарский д6</t>
  </si>
  <si>
    <t>п.Кромы пер. Пушкарский д7</t>
  </si>
  <si>
    <t>4.101.34.0034</t>
  </si>
  <si>
    <t>4.101.34.0035</t>
  </si>
  <si>
    <t>4.101.34.0036</t>
  </si>
  <si>
    <t>4.101.34.0037</t>
  </si>
  <si>
    <t>4.101.34.0038</t>
  </si>
  <si>
    <t>4.101.34.0039</t>
  </si>
  <si>
    <t>Физкультурно-оздоровительный комплекс открытого типа в том числе оборудование:</t>
  </si>
  <si>
    <t>Договор безвозмездного пользования №6</t>
  </si>
  <si>
    <t xml:space="preserve">Администрация Кромского района Орловской области </t>
  </si>
  <si>
    <t>НК-48</t>
  </si>
  <si>
    <t>пгт. Кромы,пер. Козина, д.17а, кв.32</t>
  </si>
  <si>
    <t>57:09:0030207:919</t>
  </si>
  <si>
    <t>Выписка из ЕГРН от 15.01.2020</t>
  </si>
  <si>
    <t>Д-3103</t>
  </si>
  <si>
    <t>Фонтан питьевой «Ученик»</t>
  </si>
  <si>
    <t>Д-3104</t>
  </si>
  <si>
    <t>Д-3105</t>
  </si>
  <si>
    <t>Д-3106</t>
  </si>
  <si>
    <t>Шкаф для документов полузакрытый (ЛДСП)</t>
  </si>
  <si>
    <t>Д-3107</t>
  </si>
  <si>
    <t>Д-3108</t>
  </si>
  <si>
    <t>Д-3109</t>
  </si>
  <si>
    <t>Д-3110</t>
  </si>
  <si>
    <t>Д-3111</t>
  </si>
  <si>
    <t>Д-3112</t>
  </si>
  <si>
    <t>Д-3113</t>
  </si>
  <si>
    <t>Овощерезательно-протирочная машина (торгмаш ОМ-350/220П с подставкой)</t>
  </si>
  <si>
    <t>Проектор EPSON EB-S400</t>
  </si>
  <si>
    <t>HP 15-bs 157ur ноутбук</t>
  </si>
  <si>
    <t>Системный блок intel-Corei3</t>
  </si>
  <si>
    <t>Системный блок AMD-Ryzen3</t>
  </si>
  <si>
    <t>HP 15-db0122ur ноутбук</t>
  </si>
  <si>
    <t>Бензотриммер Р-38-С</t>
  </si>
  <si>
    <t>Д-3114</t>
  </si>
  <si>
    <t>Автобус специальный для перевозки детей ГАЗ-322121</t>
  </si>
  <si>
    <t>Д-3115</t>
  </si>
  <si>
    <t>Договор передачи квартиры в собственность №3 от 03.03.2020</t>
  </si>
  <si>
    <t>Договор передачи квартиры в собственность №1 от 28.01.2020</t>
  </si>
  <si>
    <t>Договор социального найма жилого помещения №4 от 10.03.2020</t>
  </si>
  <si>
    <t>Договор передачи квартиры в собственность №2 от 17.02.2020</t>
  </si>
  <si>
    <t>Договор передачи квартиры в собственность №8 от 17.12.2019</t>
  </si>
  <si>
    <t xml:space="preserve">Договор передачи квартиры в собственность №4 от 10.03.2020 </t>
  </si>
  <si>
    <t>Д-3116</t>
  </si>
  <si>
    <t>Котел газовый КСГ-10 "Печкин"</t>
  </si>
  <si>
    <t>Н-238</t>
  </si>
  <si>
    <t>Н-239</t>
  </si>
  <si>
    <t>Кабинет по комбайнам</t>
  </si>
  <si>
    <t>пгт. Кромы, ул. Свободы, д.51</t>
  </si>
  <si>
    <t>57:09:0030411:41</t>
  </si>
  <si>
    <t>НЗ-18</t>
  </si>
  <si>
    <t>НЗ-19</t>
  </si>
  <si>
    <t>пгт. Кромы, ул. Свобода</t>
  </si>
  <si>
    <t>57:09:0030411:57</t>
  </si>
  <si>
    <t>57:09:0030411:173</t>
  </si>
  <si>
    <t>для осуществления образовательной дятельности учреждения</t>
  </si>
  <si>
    <t>Выписка из ЕГРП, удостоверяющая проведенную регистрацию  прав от 17.12.2019</t>
  </si>
  <si>
    <t>Д-3117</t>
  </si>
  <si>
    <t>Д-3118</t>
  </si>
  <si>
    <t>Плита электрич. ПЭ-0,49Ж,4 конфорки с духовкой</t>
  </si>
  <si>
    <t>Д-3119</t>
  </si>
  <si>
    <t>Памятный знак "Населенный пункт воинской доблести"</t>
  </si>
  <si>
    <t>Д-3120</t>
  </si>
  <si>
    <t>Практическое пособие для изучения основ механики, кинетики, динамики в начальной и основной школе</t>
  </si>
  <si>
    <t>Д-3121</t>
  </si>
  <si>
    <t>Д-3122</t>
  </si>
  <si>
    <t>Д-3123</t>
  </si>
  <si>
    <t>Д-3124</t>
  </si>
  <si>
    <t>Д-3125</t>
  </si>
  <si>
    <t>Стол</t>
  </si>
  <si>
    <t>Профи 01 790 стационарный рамочный металлодетектор</t>
  </si>
  <si>
    <t>Д-3126</t>
  </si>
  <si>
    <t>МФУ Canon PIXMA G2411</t>
  </si>
  <si>
    <t>Братская могила советских воинов</t>
  </si>
  <si>
    <t>пгт. Кромы, пл. Освобождения</t>
  </si>
  <si>
    <t>57:09:0030303:100</t>
  </si>
  <si>
    <t>Распоряжение №63-р администрации Кромского района</t>
  </si>
  <si>
    <t>НЗ-20</t>
  </si>
  <si>
    <t>57:09:0030303:101</t>
  </si>
  <si>
    <t>для размещения иных особо охраняемых историко-культурных и природных объектов (территорий)</t>
  </si>
  <si>
    <t>Выписка из ЕГРП, удостоверяющая проведенную регистрацию  прав от 25.03.2020</t>
  </si>
  <si>
    <t>НЗ-21</t>
  </si>
  <si>
    <t>Орловская область, р-н Кромской, пгт. Кромы, ул. Советская, д.34</t>
  </si>
  <si>
    <t>57:09:0030302:41</t>
  </si>
  <si>
    <t>для обслуживания гаража</t>
  </si>
  <si>
    <t>Выписка из ЕГРП, удостоверяющая проведенную регистрацию  прав от 28.02.2020</t>
  </si>
  <si>
    <t>57:09:0030302:75</t>
  </si>
  <si>
    <t>Выписка из ЕГРН об основных характеристиках и зарегистрированных правах на объект недвижимости от 28.02.2020</t>
  </si>
  <si>
    <t>Н-240</t>
  </si>
  <si>
    <t>Выписка из ЕГРН об основных характеристиках и зарегистрированных правах на объект недвижимости от 31.03.2020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</si>
</sst>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 ;\-#,##0.00\ "/>
    <numFmt numFmtId="194" formatCode="#,##0_ ;\-#,##0\ "/>
    <numFmt numFmtId="195" formatCode="000000"/>
    <numFmt numFmtId="196" formatCode="#,##0.00&quot;р.&quot;"/>
    <numFmt numFmtId="197" formatCode="#,##0.000_ ;\-#,##0.000\ "/>
    <numFmt numFmtId="198" formatCode="#,##0.0000_ ;\-#,##0.0000\ 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_);_(* \(#,##0.0\);_(* &quot;-&quot;??_);_(@_)"/>
    <numFmt numFmtId="205" formatCode="0.000"/>
    <numFmt numFmtId="206" formatCode="0.0000"/>
    <numFmt numFmtId="207" formatCode="#,##0.0_ ;\-#,##0.0\ "/>
    <numFmt numFmtId="208" formatCode="_(* #,##0.00000000_);_(* \(#,##0.00000000\);_(* &quot;-&quot;??_);_(@_)"/>
    <numFmt numFmtId="209" formatCode="[$-FC19]d\ mmmm\ yyyy\ &quot;г.&quot;"/>
    <numFmt numFmtId="210" formatCode="0000"/>
    <numFmt numFmtId="211" formatCode="#,##0.00\ &quot;₽&quot;"/>
    <numFmt numFmtId="212" formatCode="mmm/yyyy"/>
    <numFmt numFmtId="213" formatCode="#,##0.00\ _₽"/>
  </numFmts>
  <fonts count="7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3"/>
      <name val="Arial"/>
      <family val="2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3" fillId="0" borderId="19" xfId="6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87" fontId="3" fillId="0" borderId="10" xfId="6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3" fillId="0" borderId="10" xfId="6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2" fontId="3" fillId="0" borderId="10" xfId="60" applyNumberFormat="1" applyFont="1" applyFill="1" applyBorder="1" applyAlignment="1">
      <alignment horizontal="center"/>
    </xf>
    <xf numFmtId="193" fontId="3" fillId="0" borderId="10" xfId="60" applyNumberFormat="1" applyFont="1" applyBorder="1" applyAlignment="1">
      <alignment horizontal="center"/>
    </xf>
    <xf numFmtId="195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distributed"/>
    </xf>
    <xf numFmtId="49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4" xfId="0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20" xfId="0" applyNumberFormat="1" applyFont="1" applyBorder="1" applyAlignment="1">
      <alignment horizontal="center" vertical="justify"/>
    </xf>
    <xf numFmtId="2" fontId="3" fillId="0" borderId="11" xfId="0" applyNumberFormat="1" applyFont="1" applyBorder="1" applyAlignment="1">
      <alignment horizontal="center" vertical="justify"/>
    </xf>
    <xf numFmtId="2" fontId="3" fillId="0" borderId="2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/>
    </xf>
    <xf numFmtId="2" fontId="3" fillId="33" borderId="10" xfId="6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187" fontId="8" fillId="0" borderId="27" xfId="60" applyFont="1" applyBorder="1" applyAlignment="1">
      <alignment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/>
    </xf>
    <xf numFmtId="187" fontId="8" fillId="0" borderId="10" xfId="60" applyFont="1" applyBorder="1" applyAlignment="1">
      <alignment horizontal="center"/>
    </xf>
    <xf numFmtId="187" fontId="8" fillId="0" borderId="10" xfId="60" applyFont="1" applyBorder="1" applyAlignment="1">
      <alignment horizontal="right"/>
    </xf>
    <xf numFmtId="187" fontId="8" fillId="0" borderId="10" xfId="6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93" fontId="8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87" fontId="8" fillId="0" borderId="27" xfId="60" applyFont="1" applyBorder="1" applyAlignment="1">
      <alignment horizontal="right"/>
    </xf>
    <xf numFmtId="2" fontId="8" fillId="0" borderId="10" xfId="6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87" fontId="8" fillId="0" borderId="10" xfId="60" applyFont="1" applyBorder="1" applyAlignment="1">
      <alignment vertical="top" wrapText="1"/>
    </xf>
    <xf numFmtId="187" fontId="8" fillId="0" borderId="10" xfId="60" applyFont="1" applyBorder="1" applyAlignment="1">
      <alignment horizontal="center" vertical="top" wrapText="1"/>
    </xf>
    <xf numFmtId="2" fontId="8" fillId="0" borderId="10" xfId="6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justify"/>
    </xf>
    <xf numFmtId="2" fontId="8" fillId="0" borderId="10" xfId="0" applyNumberFormat="1" applyFont="1" applyBorder="1" applyAlignment="1">
      <alignment horizontal="center" vertical="justify"/>
    </xf>
    <xf numFmtId="2" fontId="8" fillId="0" borderId="10" xfId="0" applyNumberFormat="1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/>
    </xf>
    <xf numFmtId="2" fontId="8" fillId="0" borderId="10" xfId="0" applyNumberFormat="1" applyFont="1" applyFill="1" applyBorder="1" applyAlignment="1">
      <alignment horizontal="center"/>
    </xf>
    <xf numFmtId="193" fontId="8" fillId="0" borderId="19" xfId="60" applyNumberFormat="1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193" fontId="8" fillId="33" borderId="19" xfId="60" applyNumberFormat="1" applyFont="1" applyFill="1" applyBorder="1" applyAlignment="1">
      <alignment horizontal="right" vertical="center"/>
    </xf>
    <xf numFmtId="2" fontId="8" fillId="33" borderId="19" xfId="60" applyNumberFormat="1" applyFont="1" applyFill="1" applyBorder="1" applyAlignment="1">
      <alignment horizontal="right" vertical="center"/>
    </xf>
    <xf numFmtId="193" fontId="8" fillId="0" borderId="19" xfId="60" applyNumberFormat="1" applyFont="1" applyBorder="1" applyAlignment="1">
      <alignment vertical="center"/>
    </xf>
    <xf numFmtId="193" fontId="8" fillId="33" borderId="19" xfId="60" applyNumberFormat="1" applyFont="1" applyFill="1" applyBorder="1" applyAlignment="1">
      <alignment vertical="center"/>
    </xf>
    <xf numFmtId="14" fontId="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/>
    </xf>
    <xf numFmtId="2" fontId="3" fillId="0" borderId="12" xfId="6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2" fontId="8" fillId="0" borderId="21" xfId="0" applyNumberFormat="1" applyFont="1" applyBorder="1" applyAlignment="1">
      <alignment horizontal="center"/>
    </xf>
    <xf numFmtId="14" fontId="8" fillId="0" borderId="21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4" fontId="8" fillId="0" borderId="11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/>
    </xf>
    <xf numFmtId="14" fontId="8" fillId="0" borderId="28" xfId="0" applyNumberFormat="1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14" fontId="8" fillId="0" borderId="36" xfId="0" applyNumberFormat="1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36" xfId="0" applyFont="1" applyBorder="1" applyAlignment="1">
      <alignment horizontal="center"/>
    </xf>
    <xf numFmtId="19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17" fillId="0" borderId="2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36" xfId="0" applyNumberFormat="1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49" fontId="3" fillId="0" borderId="22" xfId="0" applyNumberFormat="1" applyFont="1" applyFill="1" applyBorder="1" applyAlignment="1">
      <alignment horizontal="center"/>
    </xf>
    <xf numFmtId="2" fontId="3" fillId="0" borderId="23" xfId="60" applyNumberFormat="1" applyFont="1" applyBorder="1" applyAlignment="1">
      <alignment horizontal="center"/>
    </xf>
    <xf numFmtId="2" fontId="3" fillId="0" borderId="24" xfId="6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21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205" fontId="3" fillId="0" borderId="19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5" fontId="3" fillId="0" borderId="10" xfId="0" applyNumberFormat="1" applyFont="1" applyBorder="1" applyAlignment="1">
      <alignment horizontal="center"/>
    </xf>
    <xf numFmtId="2" fontId="3" fillId="0" borderId="11" xfId="6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justify"/>
    </xf>
    <xf numFmtId="4" fontId="0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left"/>
    </xf>
    <xf numFmtId="187" fontId="3" fillId="0" borderId="10" xfId="6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33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95" fontId="3" fillId="33" borderId="13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95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87" fontId="3" fillId="0" borderId="13" xfId="6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/>
    </xf>
    <xf numFmtId="187" fontId="3" fillId="0" borderId="10" xfId="60" applyFont="1" applyFill="1" applyBorder="1" applyAlignment="1">
      <alignment vertical="top" wrapText="1"/>
    </xf>
    <xf numFmtId="0" fontId="18" fillId="34" borderId="10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center"/>
    </xf>
    <xf numFmtId="187" fontId="3" fillId="0" borderId="11" xfId="6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193" fontId="8" fillId="0" borderId="10" xfId="60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2" fontId="67" fillId="0" borderId="13" xfId="0" applyNumberFormat="1" applyFont="1" applyFill="1" applyBorder="1" applyAlignment="1">
      <alignment horizontal="center"/>
    </xf>
    <xf numFmtId="2" fontId="67" fillId="0" borderId="17" xfId="0" applyNumberFormat="1" applyFont="1" applyFill="1" applyBorder="1" applyAlignment="1">
      <alignment horizontal="center"/>
    </xf>
    <xf numFmtId="0" fontId="67" fillId="0" borderId="13" xfId="0" applyFont="1" applyBorder="1" applyAlignment="1">
      <alignment/>
    </xf>
    <xf numFmtId="2" fontId="68" fillId="0" borderId="10" xfId="0" applyNumberFormat="1" applyFont="1" applyFill="1" applyBorder="1" applyAlignment="1">
      <alignment horizontal="right"/>
    </xf>
    <xf numFmtId="0" fontId="20" fillId="33" borderId="13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8" fillId="7" borderId="12" xfId="0" applyFont="1" applyFill="1" applyBorder="1" applyAlignment="1">
      <alignment/>
    </xf>
    <xf numFmtId="0" fontId="8" fillId="7" borderId="0" xfId="0" applyFont="1" applyFill="1" applyAlignment="1">
      <alignment/>
    </xf>
    <xf numFmtId="49" fontId="3" fillId="0" borderId="19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2" fontId="3" fillId="0" borderId="10" xfId="6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2" fontId="8" fillId="0" borderId="19" xfId="60" applyNumberFormat="1" applyFont="1" applyBorder="1" applyAlignment="1">
      <alignment horizontal="right" vertical="center"/>
    </xf>
    <xf numFmtId="2" fontId="8" fillId="0" borderId="10" xfId="60" applyNumberFormat="1" applyFont="1" applyBorder="1" applyAlignment="1">
      <alignment horizontal="right" vertical="center"/>
    </xf>
    <xf numFmtId="2" fontId="8" fillId="0" borderId="10" xfId="6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93" fontId="3" fillId="0" borderId="10" xfId="6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7" fontId="3" fillId="0" borderId="10" xfId="6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7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69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187" fontId="8" fillId="0" borderId="11" xfId="60" applyFont="1" applyBorder="1" applyAlignment="1">
      <alignment/>
    </xf>
    <xf numFmtId="0" fontId="8" fillId="3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87" fontId="8" fillId="0" borderId="11" xfId="60" applyFont="1" applyBorder="1" applyAlignment="1">
      <alignment vertical="top"/>
    </xf>
    <xf numFmtId="14" fontId="8" fillId="0" borderId="10" xfId="0" applyNumberFormat="1" applyFont="1" applyBorder="1" applyAlignment="1">
      <alignment vertical="top"/>
    </xf>
    <xf numFmtId="0" fontId="7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3" fillId="0" borderId="16" xfId="0" applyFont="1" applyFill="1" applyBorder="1" applyAlignment="1">
      <alignment horizontal="center" vertical="top"/>
    </xf>
    <xf numFmtId="195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right" vertical="top"/>
    </xf>
    <xf numFmtId="2" fontId="3" fillId="0" borderId="10" xfId="6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93" fontId="8" fillId="0" borderId="11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wrapText="1"/>
    </xf>
    <xf numFmtId="14" fontId="23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Fill="1" applyAlignment="1">
      <alignment/>
    </xf>
    <xf numFmtId="14" fontId="8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92" fontId="8" fillId="0" borderId="1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93" fontId="3" fillId="0" borderId="10" xfId="6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187" fontId="3" fillId="0" borderId="10" xfId="60" applyFont="1" applyFill="1" applyBorder="1" applyAlignment="1">
      <alignment horizontal="right" vertical="top"/>
    </xf>
    <xf numFmtId="2" fontId="3" fillId="0" borderId="10" xfId="60" applyNumberFormat="1" applyFont="1" applyFill="1" applyBorder="1" applyAlignment="1">
      <alignment horizontal="center" vertical="top"/>
    </xf>
    <xf numFmtId="187" fontId="3" fillId="0" borderId="10" xfId="6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23" xfId="0" applyFont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16" fillId="0" borderId="19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195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6" fillId="0" borderId="11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2" fontId="3" fillId="0" borderId="10" xfId="62" applyNumberFormat="1" applyFont="1" applyBorder="1" applyAlignment="1">
      <alignment horizontal="center"/>
    </xf>
    <xf numFmtId="193" fontId="3" fillId="0" borderId="10" xfId="62" applyNumberFormat="1" applyFont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wrapText="1"/>
    </xf>
    <xf numFmtId="0" fontId="7" fillId="7" borderId="19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213" fontId="3" fillId="0" borderId="10" xfId="60" applyNumberFormat="1" applyFont="1" applyFill="1" applyBorder="1" applyAlignment="1">
      <alignment horizontal="right"/>
    </xf>
    <xf numFmtId="0" fontId="2" fillId="7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49" fontId="67" fillId="0" borderId="13" xfId="0" applyNumberFormat="1" applyFont="1" applyFill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2" fontId="10" fillId="0" borderId="10" xfId="62" applyNumberFormat="1" applyFont="1" applyBorder="1" applyAlignment="1">
      <alignment horizontal="center"/>
    </xf>
    <xf numFmtId="2" fontId="10" fillId="0" borderId="10" xfId="6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24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8" fillId="7" borderId="10" xfId="0" applyFont="1" applyFill="1" applyBorder="1" applyAlignment="1">
      <alignment/>
    </xf>
    <xf numFmtId="0" fontId="2" fillId="7" borderId="24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26" fillId="7" borderId="0" xfId="0" applyFont="1" applyFill="1" applyAlignment="1">
      <alignment/>
    </xf>
    <xf numFmtId="0" fontId="8" fillId="7" borderId="24" xfId="0" applyFont="1" applyFill="1" applyBorder="1" applyAlignment="1">
      <alignment horizontal="center" vertical="top" wrapText="1"/>
    </xf>
    <xf numFmtId="0" fontId="8" fillId="7" borderId="19" xfId="0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23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7" borderId="21" xfId="0" applyFont="1" applyFill="1" applyBorder="1" applyAlignment="1">
      <alignment/>
    </xf>
    <xf numFmtId="0" fontId="7" fillId="7" borderId="22" xfId="0" applyFont="1" applyFill="1" applyBorder="1" applyAlignment="1">
      <alignment/>
    </xf>
    <xf numFmtId="0" fontId="26" fillId="7" borderId="0" xfId="0" applyFont="1" applyFill="1" applyAlignment="1">
      <alignment/>
    </xf>
    <xf numFmtId="0" fontId="26" fillId="7" borderId="21" xfId="0" applyFont="1" applyFill="1" applyBorder="1" applyAlignment="1">
      <alignment horizontal="center"/>
    </xf>
    <xf numFmtId="0" fontId="26" fillId="7" borderId="22" xfId="0" applyFont="1" applyFill="1" applyBorder="1" applyAlignment="1">
      <alignment horizontal="center"/>
    </xf>
    <xf numFmtId="0" fontId="7" fillId="7" borderId="19" xfId="0" applyFont="1" applyFill="1" applyBorder="1" applyAlignment="1">
      <alignment/>
    </xf>
    <xf numFmtId="0" fontId="7" fillId="7" borderId="22" xfId="0" applyFont="1" applyFill="1" applyBorder="1" applyAlignment="1">
      <alignment horizontal="right"/>
    </xf>
    <xf numFmtId="0" fontId="26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0" fontId="26" fillId="7" borderId="13" xfId="0" applyFont="1" applyFill="1" applyBorder="1" applyAlignment="1">
      <alignment/>
    </xf>
    <xf numFmtId="0" fontId="8" fillId="7" borderId="14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26" fillId="7" borderId="0" xfId="0" applyFont="1" applyFill="1" applyAlignment="1">
      <alignment horizontal="left"/>
    </xf>
    <xf numFmtId="0" fontId="8" fillId="7" borderId="20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 vertical="top" wrapText="1"/>
    </xf>
    <xf numFmtId="4" fontId="2" fillId="7" borderId="11" xfId="0" applyNumberFormat="1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3" fillId="0" borderId="2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/>
    </xf>
    <xf numFmtId="2" fontId="70" fillId="0" borderId="10" xfId="0" applyNumberFormat="1" applyFont="1" applyFill="1" applyBorder="1" applyAlignment="1">
      <alignment horizontal="center"/>
    </xf>
    <xf numFmtId="2" fontId="70" fillId="0" borderId="10" xfId="6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top" wrapText="1"/>
    </xf>
    <xf numFmtId="0" fontId="71" fillId="0" borderId="0" xfId="0" applyFont="1" applyFill="1" applyAlignment="1">
      <alignment/>
    </xf>
    <xf numFmtId="0" fontId="70" fillId="0" borderId="19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/>
    </xf>
    <xf numFmtId="0" fontId="0" fillId="0" borderId="23" xfId="0" applyBorder="1" applyAlignment="1">
      <alignment/>
    </xf>
    <xf numFmtId="0" fontId="69" fillId="0" borderId="11" xfId="0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2" fontId="8" fillId="0" borderId="11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2" fontId="3" fillId="0" borderId="16" xfId="0" applyNumberFormat="1" applyFont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/>
    </xf>
    <xf numFmtId="14" fontId="2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top"/>
    </xf>
    <xf numFmtId="2" fontId="8" fillId="38" borderId="10" xfId="0" applyNumberFormat="1" applyFont="1" applyFill="1" applyBorder="1" applyAlignment="1">
      <alignment horizontal="center"/>
    </xf>
    <xf numFmtId="14" fontId="8" fillId="38" borderId="10" xfId="0" applyNumberFormat="1" applyFont="1" applyFill="1" applyBorder="1" applyAlignment="1">
      <alignment horizontal="center"/>
    </xf>
    <xf numFmtId="14" fontId="8" fillId="38" borderId="10" xfId="0" applyNumberFormat="1" applyFont="1" applyFill="1" applyBorder="1" applyAlignment="1">
      <alignment/>
    </xf>
    <xf numFmtId="0" fontId="3" fillId="38" borderId="11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0" fontId="2" fillId="38" borderId="0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0" fillId="36" borderId="0" xfId="0" applyFill="1" applyAlignment="1">
      <alignment/>
    </xf>
    <xf numFmtId="4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38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/>
    </xf>
    <xf numFmtId="2" fontId="3" fillId="0" borderId="20" xfId="6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horizontal="center" vertical="top" wrapText="1"/>
    </xf>
    <xf numFmtId="2" fontId="3" fillId="0" borderId="11" xfId="6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/>
    </xf>
    <xf numFmtId="187" fontId="3" fillId="0" borderId="10" xfId="60" applyFont="1" applyBorder="1" applyAlignment="1">
      <alignment vertical="top" wrapText="1"/>
    </xf>
    <xf numFmtId="49" fontId="3" fillId="0" borderId="19" xfId="0" applyNumberFormat="1" applyFont="1" applyFill="1" applyBorder="1" applyAlignment="1">
      <alignment horizontal="center"/>
    </xf>
    <xf numFmtId="2" fontId="3" fillId="0" borderId="13" xfId="6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8" fillId="36" borderId="13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8" fillId="36" borderId="0" xfId="0" applyFont="1" applyFill="1" applyAlignment="1">
      <alignment/>
    </xf>
    <xf numFmtId="0" fontId="8" fillId="36" borderId="10" xfId="0" applyFont="1" applyFill="1" applyBorder="1" applyAlignment="1">
      <alignment/>
    </xf>
    <xf numFmtId="2" fontId="8" fillId="36" borderId="10" xfId="0" applyNumberFormat="1" applyFont="1" applyFill="1" applyBorder="1" applyAlignment="1">
      <alignment horizontal="right"/>
    </xf>
    <xf numFmtId="0" fontId="0" fillId="36" borderId="0" xfId="0" applyFont="1" applyFill="1" applyAlignment="1">
      <alignment/>
    </xf>
    <xf numFmtId="4" fontId="3" fillId="0" borderId="13" xfId="0" applyNumberFormat="1" applyFont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2" fontId="8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4" fontId="8" fillId="36" borderId="1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8" fillId="36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0" fillId="38" borderId="10" xfId="0" applyFill="1" applyBorder="1" applyAlignment="1">
      <alignment/>
    </xf>
    <xf numFmtId="2" fontId="8" fillId="0" borderId="27" xfId="0" applyNumberFormat="1" applyFont="1" applyBorder="1" applyAlignment="1">
      <alignment/>
    </xf>
    <xf numFmtId="0" fontId="8" fillId="38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8" borderId="0" xfId="0" applyFont="1" applyFill="1" applyAlignment="1">
      <alignment/>
    </xf>
    <xf numFmtId="0" fontId="8" fillId="38" borderId="0" xfId="0" applyFont="1" applyFill="1" applyBorder="1" applyAlignment="1">
      <alignment/>
    </xf>
    <xf numFmtId="0" fontId="8" fillId="38" borderId="15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8" fillId="38" borderId="11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wrapText="1"/>
    </xf>
    <xf numFmtId="0" fontId="27" fillId="0" borderId="10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0" xfId="0" applyFont="1" applyFill="1" applyBorder="1" applyAlignment="1">
      <alignment horizontal="right" vertical="center" wrapText="1"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7" borderId="14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left"/>
    </xf>
    <xf numFmtId="0" fontId="7" fillId="7" borderId="24" xfId="0" applyFont="1" applyFill="1" applyBorder="1" applyAlignment="1">
      <alignment horizontal="left"/>
    </xf>
    <xf numFmtId="0" fontId="7" fillId="7" borderId="19" xfId="0" applyFont="1" applyFill="1" applyBorder="1" applyAlignment="1">
      <alignment horizontal="center" vertical="top" wrapText="1"/>
    </xf>
    <xf numFmtId="0" fontId="7" fillId="7" borderId="21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center" vertical="top" wrapText="1"/>
    </xf>
    <xf numFmtId="0" fontId="7" fillId="7" borderId="20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7" fillId="7" borderId="16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7" borderId="19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left"/>
    </xf>
    <xf numFmtId="2" fontId="3" fillId="0" borderId="19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7" borderId="20" xfId="0" applyFont="1" applyFill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zoomScalePageLayoutView="0" workbookViewId="0" topLeftCell="A1">
      <selection activeCell="P28" sqref="P28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49.421875" style="0" customWidth="1"/>
    <col min="4" max="4" width="7.28125" style="0" customWidth="1"/>
    <col min="5" max="5" width="18.28125" style="0" customWidth="1"/>
    <col min="6" max="6" width="17.421875" style="0" customWidth="1"/>
    <col min="7" max="7" width="39.8515625" style="0" customWidth="1"/>
    <col min="8" max="8" width="7.28125" style="0" customWidth="1"/>
    <col min="9" max="9" width="18.421875" style="0" customWidth="1"/>
    <col min="10" max="10" width="12.28125" style="0" customWidth="1"/>
    <col min="11" max="11" width="10.140625" style="0" bestFit="1" customWidth="1"/>
    <col min="12" max="12" width="44.8515625" style="0" customWidth="1"/>
    <col min="14" max="14" width="43.57421875" style="0" customWidth="1"/>
    <col min="15" max="15" width="24.421875" style="0" customWidth="1"/>
    <col min="16" max="16" width="10.140625" style="0" customWidth="1"/>
    <col min="17" max="17" width="49.57421875" style="0" customWidth="1"/>
    <col min="18" max="18" width="11.421875" style="0" customWidth="1"/>
    <col min="19" max="19" width="12.140625" style="0" customWidth="1"/>
  </cols>
  <sheetData>
    <row r="1" spans="1:3" ht="15">
      <c r="A1" s="1" t="s">
        <v>1865</v>
      </c>
      <c r="B1" s="1"/>
      <c r="C1" s="1"/>
    </row>
    <row r="2" spans="1:3" ht="15">
      <c r="A2" s="807" t="s">
        <v>1866</v>
      </c>
      <c r="B2" s="807"/>
      <c r="C2" s="807"/>
    </row>
    <row r="5" spans="1:19" ht="12.75" customHeight="1">
      <c r="A5" s="816" t="s">
        <v>1017</v>
      </c>
      <c r="B5" s="816" t="s">
        <v>1018</v>
      </c>
      <c r="C5" s="818" t="s">
        <v>2471</v>
      </c>
      <c r="D5" s="818" t="s">
        <v>2468</v>
      </c>
      <c r="E5" s="816" t="s">
        <v>1019</v>
      </c>
      <c r="F5" s="808" t="s">
        <v>2808</v>
      </c>
      <c r="G5" s="809"/>
      <c r="H5" s="3" t="s">
        <v>2468</v>
      </c>
      <c r="I5" s="20" t="s">
        <v>2806</v>
      </c>
      <c r="J5" s="3" t="s">
        <v>2809</v>
      </c>
      <c r="K5" s="3" t="s">
        <v>2816</v>
      </c>
      <c r="L5" s="20" t="s">
        <v>2820</v>
      </c>
      <c r="M5" s="3" t="s">
        <v>2468</v>
      </c>
      <c r="N5" s="19" t="s">
        <v>472</v>
      </c>
      <c r="O5" s="21"/>
      <c r="P5" s="3" t="s">
        <v>2468</v>
      </c>
      <c r="Q5" s="808" t="s">
        <v>475</v>
      </c>
      <c r="R5" s="812"/>
      <c r="S5" s="813"/>
    </row>
    <row r="6" spans="1:19" ht="12.75">
      <c r="A6" s="817"/>
      <c r="B6" s="817"/>
      <c r="C6" s="819"/>
      <c r="D6" s="819"/>
      <c r="E6" s="817"/>
      <c r="F6" s="810" t="s">
        <v>2474</v>
      </c>
      <c r="G6" s="811"/>
      <c r="H6" s="4" t="s">
        <v>2469</v>
      </c>
      <c r="I6" s="13" t="s">
        <v>2807</v>
      </c>
      <c r="J6" s="4" t="s">
        <v>2810</v>
      </c>
      <c r="K6" s="4" t="s">
        <v>2818</v>
      </c>
      <c r="L6" s="13" t="s">
        <v>2821</v>
      </c>
      <c r="M6" s="13" t="s">
        <v>2469</v>
      </c>
      <c r="N6" s="13" t="s">
        <v>473</v>
      </c>
      <c r="O6" s="13" t="s">
        <v>474</v>
      </c>
      <c r="P6" s="4" t="s">
        <v>2469</v>
      </c>
      <c r="Q6" s="810" t="s">
        <v>476</v>
      </c>
      <c r="R6" s="814"/>
      <c r="S6" s="815"/>
    </row>
    <row r="7" spans="1:19" ht="12.75" customHeight="1">
      <c r="A7" s="5"/>
      <c r="B7" s="7"/>
      <c r="C7" s="7"/>
      <c r="D7" s="5"/>
      <c r="E7" s="7"/>
      <c r="F7" s="425" t="s">
        <v>2475</v>
      </c>
      <c r="G7" s="20" t="s">
        <v>1383</v>
      </c>
      <c r="H7" s="4"/>
      <c r="I7" s="13" t="s">
        <v>1867</v>
      </c>
      <c r="J7" s="4" t="s">
        <v>2811</v>
      </c>
      <c r="K7" s="4" t="s">
        <v>2819</v>
      </c>
      <c r="L7" s="13" t="s">
        <v>2822</v>
      </c>
      <c r="M7" s="13"/>
      <c r="N7" s="15"/>
      <c r="O7" s="13"/>
      <c r="P7" s="5"/>
      <c r="Q7" s="20" t="s">
        <v>1859</v>
      </c>
      <c r="R7" s="3" t="s">
        <v>2809</v>
      </c>
      <c r="S7" s="3" t="s">
        <v>2816</v>
      </c>
    </row>
    <row r="8" spans="1:19" ht="12.75">
      <c r="A8" s="5"/>
      <c r="B8" s="7"/>
      <c r="C8" s="7"/>
      <c r="D8" s="5"/>
      <c r="E8" s="7"/>
      <c r="F8" s="4"/>
      <c r="G8" s="13" t="s">
        <v>1384</v>
      </c>
      <c r="H8" s="4"/>
      <c r="I8" s="7"/>
      <c r="J8" s="4" t="s">
        <v>2817</v>
      </c>
      <c r="K8" s="4" t="s">
        <v>2817</v>
      </c>
      <c r="L8" s="7"/>
      <c r="M8" s="7"/>
      <c r="N8" s="15"/>
      <c r="O8" s="7"/>
      <c r="P8" s="5"/>
      <c r="Q8" s="13" t="s">
        <v>1860</v>
      </c>
      <c r="R8" s="4" t="s">
        <v>2810</v>
      </c>
      <c r="S8" s="4" t="s">
        <v>2818</v>
      </c>
    </row>
    <row r="9" spans="1:19" ht="12.75">
      <c r="A9" s="5"/>
      <c r="B9" s="7"/>
      <c r="C9" s="7"/>
      <c r="D9" s="5"/>
      <c r="E9" s="7"/>
      <c r="F9" s="4"/>
      <c r="G9" s="15"/>
      <c r="H9" s="4"/>
      <c r="I9" s="7"/>
      <c r="J9" s="4" t="s">
        <v>2812</v>
      </c>
      <c r="K9" s="4" t="s">
        <v>2812</v>
      </c>
      <c r="L9" s="7"/>
      <c r="M9" s="7"/>
      <c r="N9" s="7"/>
      <c r="O9" s="7"/>
      <c r="P9" s="5"/>
      <c r="Q9" s="7"/>
      <c r="R9" s="4" t="s">
        <v>2811</v>
      </c>
      <c r="S9" s="4" t="s">
        <v>2819</v>
      </c>
    </row>
    <row r="10" spans="1:19" ht="12.75">
      <c r="A10" s="5"/>
      <c r="B10" s="7"/>
      <c r="C10" s="7"/>
      <c r="D10" s="5"/>
      <c r="E10" s="7"/>
      <c r="F10" s="5"/>
      <c r="G10" s="7"/>
      <c r="H10" s="5"/>
      <c r="I10" s="7"/>
      <c r="J10" s="4" t="s">
        <v>2813</v>
      </c>
      <c r="K10" s="4" t="s">
        <v>2813</v>
      </c>
      <c r="L10" s="7"/>
      <c r="M10" s="7"/>
      <c r="N10" s="7"/>
      <c r="O10" s="7"/>
      <c r="P10" s="5"/>
      <c r="Q10" s="7"/>
      <c r="R10" s="4" t="s">
        <v>1861</v>
      </c>
      <c r="S10" s="4" t="s">
        <v>1861</v>
      </c>
    </row>
    <row r="11" spans="1:19" ht="12.75">
      <c r="A11" s="5"/>
      <c r="B11" s="7"/>
      <c r="C11" s="7"/>
      <c r="D11" s="5"/>
      <c r="E11" s="7"/>
      <c r="F11" s="5"/>
      <c r="G11" s="7"/>
      <c r="H11" s="5"/>
      <c r="I11" s="7"/>
      <c r="J11" s="4" t="s">
        <v>2814</v>
      </c>
      <c r="K11" s="4" t="s">
        <v>2814</v>
      </c>
      <c r="L11" s="7"/>
      <c r="M11" s="7"/>
      <c r="N11" s="7"/>
      <c r="O11" s="7"/>
      <c r="P11" s="5"/>
      <c r="Q11" s="7"/>
      <c r="R11" s="4" t="s">
        <v>1862</v>
      </c>
      <c r="S11" s="4" t="s">
        <v>1862</v>
      </c>
    </row>
    <row r="12" spans="1:19" ht="12.75">
      <c r="A12" s="5"/>
      <c r="B12" s="7"/>
      <c r="C12" s="7"/>
      <c r="D12" s="5"/>
      <c r="E12" s="7"/>
      <c r="F12" s="5"/>
      <c r="G12" s="7"/>
      <c r="H12" s="5"/>
      <c r="I12" s="7"/>
      <c r="J12" s="4" t="s">
        <v>2815</v>
      </c>
      <c r="K12" s="4" t="s">
        <v>2815</v>
      </c>
      <c r="L12" s="7"/>
      <c r="M12" s="7"/>
      <c r="N12" s="7"/>
      <c r="O12" s="7"/>
      <c r="P12" s="5"/>
      <c r="Q12" s="7"/>
      <c r="R12" s="4" t="s">
        <v>1863</v>
      </c>
      <c r="S12" s="4" t="s">
        <v>1863</v>
      </c>
    </row>
    <row r="13" spans="1:19" ht="12.75">
      <c r="A13" s="6"/>
      <c r="B13" s="10"/>
      <c r="C13" s="10"/>
      <c r="D13" s="6"/>
      <c r="E13" s="10"/>
      <c r="F13" s="6"/>
      <c r="G13" s="10"/>
      <c r="H13" s="6"/>
      <c r="I13" s="10"/>
      <c r="J13" s="16"/>
      <c r="K13" s="6"/>
      <c r="L13" s="10"/>
      <c r="M13" s="10"/>
      <c r="N13" s="7"/>
      <c r="O13" s="10"/>
      <c r="P13" s="6"/>
      <c r="Q13" s="10"/>
      <c r="R13" s="17" t="s">
        <v>1864</v>
      </c>
      <c r="S13" s="17" t="s">
        <v>1864</v>
      </c>
    </row>
    <row r="14" spans="1:19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8</v>
      </c>
      <c r="H14" s="2">
        <v>9</v>
      </c>
      <c r="I14" s="2">
        <v>10</v>
      </c>
      <c r="J14" s="2">
        <v>11</v>
      </c>
      <c r="K14" s="2">
        <v>12</v>
      </c>
      <c r="L14" s="2">
        <v>13</v>
      </c>
      <c r="M14" s="18">
        <v>14</v>
      </c>
      <c r="N14" s="18">
        <v>15</v>
      </c>
      <c r="O14" s="2">
        <v>16</v>
      </c>
      <c r="P14" s="2">
        <v>17</v>
      </c>
      <c r="Q14" s="2">
        <v>18</v>
      </c>
      <c r="R14" s="2">
        <v>19</v>
      </c>
      <c r="S14" s="2">
        <v>20</v>
      </c>
    </row>
    <row r="15" spans="1:19" ht="22.5" customHeight="1">
      <c r="A15" s="28">
        <v>1</v>
      </c>
      <c r="B15" s="28" t="s">
        <v>2458</v>
      </c>
      <c r="C15" s="28" t="s">
        <v>2480</v>
      </c>
      <c r="D15" s="28">
        <v>1</v>
      </c>
      <c r="E15" s="28" t="s">
        <v>1510</v>
      </c>
      <c r="F15" s="28">
        <v>485</v>
      </c>
      <c r="G15" s="224" t="s">
        <v>2481</v>
      </c>
      <c r="H15" s="28">
        <v>1</v>
      </c>
      <c r="I15" s="122">
        <v>42267.75</v>
      </c>
      <c r="J15" s="79">
        <v>41194</v>
      </c>
      <c r="K15" s="30"/>
      <c r="L15" s="28" t="s">
        <v>2720</v>
      </c>
      <c r="M15" s="28">
        <v>1</v>
      </c>
      <c r="N15" s="28" t="s">
        <v>2723</v>
      </c>
      <c r="O15" s="28" t="s">
        <v>2724</v>
      </c>
      <c r="P15" s="28">
        <v>1</v>
      </c>
      <c r="Q15" s="27"/>
      <c r="R15" s="27"/>
      <c r="S15" s="27"/>
    </row>
    <row r="16" spans="1:19" ht="12.75">
      <c r="A16" s="28">
        <v>2</v>
      </c>
      <c r="B16" s="28" t="s">
        <v>113</v>
      </c>
      <c r="C16" s="28" t="s">
        <v>1507</v>
      </c>
      <c r="D16" s="28">
        <v>2</v>
      </c>
      <c r="E16" s="28" t="s">
        <v>1508</v>
      </c>
      <c r="F16" s="28">
        <v>960</v>
      </c>
      <c r="G16" s="693" t="s">
        <v>1509</v>
      </c>
      <c r="H16" s="28">
        <v>2</v>
      </c>
      <c r="I16" s="122">
        <v>253833.6</v>
      </c>
      <c r="J16" s="79">
        <v>40844</v>
      </c>
      <c r="K16" s="30"/>
      <c r="L16" s="28" t="s">
        <v>2722</v>
      </c>
      <c r="M16" s="28">
        <v>2</v>
      </c>
      <c r="N16" s="28" t="s">
        <v>2723</v>
      </c>
      <c r="O16" s="28" t="s">
        <v>2724</v>
      </c>
      <c r="P16" s="28">
        <v>2</v>
      </c>
      <c r="Q16" s="30"/>
      <c r="R16" s="30"/>
      <c r="S16" s="30"/>
    </row>
    <row r="17" spans="1:19" ht="22.5" customHeight="1">
      <c r="A17" s="28">
        <v>3</v>
      </c>
      <c r="B17" s="28" t="s">
        <v>2839</v>
      </c>
      <c r="C17" s="28" t="s">
        <v>2364</v>
      </c>
      <c r="D17" s="28">
        <v>3</v>
      </c>
      <c r="E17" s="28" t="s">
        <v>2365</v>
      </c>
      <c r="F17" s="28">
        <v>250</v>
      </c>
      <c r="G17" s="224" t="s">
        <v>1509</v>
      </c>
      <c r="H17" s="28">
        <v>3</v>
      </c>
      <c r="I17" s="122">
        <v>74792.5</v>
      </c>
      <c r="J17" s="79">
        <v>40667</v>
      </c>
      <c r="K17" s="30"/>
      <c r="L17" s="28" t="s">
        <v>2721</v>
      </c>
      <c r="M17" s="28">
        <v>3</v>
      </c>
      <c r="N17" s="28" t="s">
        <v>2723</v>
      </c>
      <c r="O17" s="28" t="s">
        <v>2724</v>
      </c>
      <c r="P17" s="28">
        <v>3</v>
      </c>
      <c r="Q17" s="30"/>
      <c r="R17" s="30"/>
      <c r="S17" s="30"/>
    </row>
    <row r="18" spans="1:19" ht="12.75">
      <c r="A18" s="28">
        <v>4</v>
      </c>
      <c r="B18" s="28" t="s">
        <v>167</v>
      </c>
      <c r="C18" s="28" t="s">
        <v>168</v>
      </c>
      <c r="D18" s="28">
        <v>4</v>
      </c>
      <c r="E18" s="28" t="s">
        <v>169</v>
      </c>
      <c r="F18" s="28">
        <v>50</v>
      </c>
      <c r="G18" s="78" t="s">
        <v>170</v>
      </c>
      <c r="H18" s="28">
        <v>4</v>
      </c>
      <c r="I18" s="122">
        <v>57741.5</v>
      </c>
      <c r="J18" s="79">
        <v>41997</v>
      </c>
      <c r="K18" s="27"/>
      <c r="L18" s="28" t="s">
        <v>171</v>
      </c>
      <c r="M18" s="28">
        <v>4</v>
      </c>
      <c r="N18" s="28" t="s">
        <v>2723</v>
      </c>
      <c r="O18" s="28" t="s">
        <v>2724</v>
      </c>
      <c r="P18" s="28">
        <v>4</v>
      </c>
      <c r="Q18" s="30"/>
      <c r="R18" s="30"/>
      <c r="S18" s="30"/>
    </row>
    <row r="19" spans="1:19" ht="12.75">
      <c r="A19" s="28">
        <v>5</v>
      </c>
      <c r="B19" s="28" t="s">
        <v>2915</v>
      </c>
      <c r="C19" s="28" t="s">
        <v>31</v>
      </c>
      <c r="D19" s="28">
        <v>5</v>
      </c>
      <c r="E19" s="28" t="s">
        <v>32</v>
      </c>
      <c r="F19" s="28">
        <v>121</v>
      </c>
      <c r="G19" s="224" t="s">
        <v>33</v>
      </c>
      <c r="H19" s="28">
        <v>5</v>
      </c>
      <c r="I19" s="122">
        <v>44840.18</v>
      </c>
      <c r="J19" s="79">
        <v>42305</v>
      </c>
      <c r="K19" s="27"/>
      <c r="L19" s="28" t="s">
        <v>34</v>
      </c>
      <c r="M19" s="28">
        <v>5</v>
      </c>
      <c r="N19" s="28" t="s">
        <v>2723</v>
      </c>
      <c r="O19" s="28" t="s">
        <v>2724</v>
      </c>
      <c r="P19" s="28">
        <v>5</v>
      </c>
      <c r="Q19" s="30"/>
      <c r="R19" s="30"/>
      <c r="S19" s="30"/>
    </row>
    <row r="20" spans="1:16" s="28" customFormat="1" ht="25.5">
      <c r="A20" s="28">
        <v>6</v>
      </c>
      <c r="B20" s="28" t="s">
        <v>3184</v>
      </c>
      <c r="C20" s="52" t="s">
        <v>3185</v>
      </c>
      <c r="D20" s="28">
        <v>6</v>
      </c>
      <c r="E20" s="28" t="s">
        <v>3186</v>
      </c>
      <c r="F20" s="28">
        <v>1050</v>
      </c>
      <c r="G20" s="28" t="s">
        <v>3187</v>
      </c>
      <c r="H20" s="28">
        <v>6</v>
      </c>
      <c r="I20" s="122">
        <v>308511</v>
      </c>
      <c r="J20" s="79">
        <v>43291</v>
      </c>
      <c r="L20" s="29" t="s">
        <v>3208</v>
      </c>
      <c r="M20" s="28">
        <v>6</v>
      </c>
      <c r="N20" s="28" t="s">
        <v>2723</v>
      </c>
      <c r="O20" s="28" t="s">
        <v>2724</v>
      </c>
      <c r="P20" s="28">
        <v>6</v>
      </c>
    </row>
    <row r="21" spans="1:19" ht="25.5">
      <c r="A21" s="28">
        <v>7</v>
      </c>
      <c r="B21" s="28" t="s">
        <v>3555</v>
      </c>
      <c r="C21" s="52" t="s">
        <v>3717</v>
      </c>
      <c r="D21" s="28">
        <v>7</v>
      </c>
      <c r="E21" s="28" t="s">
        <v>3558</v>
      </c>
      <c r="F21" s="28">
        <v>32.2</v>
      </c>
      <c r="G21" s="224" t="s">
        <v>3559</v>
      </c>
      <c r="H21" s="28">
        <v>7</v>
      </c>
      <c r="I21" s="122">
        <v>9461</v>
      </c>
      <c r="J21" s="79">
        <v>43038</v>
      </c>
      <c r="K21" s="27"/>
      <c r="L21" s="29" t="s">
        <v>3564</v>
      </c>
      <c r="M21" s="28">
        <v>7</v>
      </c>
      <c r="N21" s="28" t="s">
        <v>2723</v>
      </c>
      <c r="O21" s="28" t="s">
        <v>2724</v>
      </c>
      <c r="P21" s="28">
        <v>7</v>
      </c>
      <c r="Q21" s="30"/>
      <c r="R21" s="30"/>
      <c r="S21" s="30"/>
    </row>
    <row r="22" spans="1:19" ht="25.5">
      <c r="A22" s="28">
        <v>8</v>
      </c>
      <c r="B22" s="28" t="s">
        <v>3556</v>
      </c>
      <c r="C22" s="52" t="s">
        <v>3718</v>
      </c>
      <c r="D22" s="28">
        <v>8</v>
      </c>
      <c r="E22" s="28" t="s">
        <v>3560</v>
      </c>
      <c r="F22" s="28">
        <v>3410</v>
      </c>
      <c r="G22" s="78" t="s">
        <v>3562</v>
      </c>
      <c r="H22" s="28">
        <v>8</v>
      </c>
      <c r="I22" s="122">
        <v>3709125.2</v>
      </c>
      <c r="J22" s="79">
        <v>43049</v>
      </c>
      <c r="K22" s="27"/>
      <c r="L22" s="29" t="s">
        <v>3563</v>
      </c>
      <c r="M22" s="28">
        <v>8</v>
      </c>
      <c r="N22" s="28" t="s">
        <v>2723</v>
      </c>
      <c r="O22" s="28" t="s">
        <v>2724</v>
      </c>
      <c r="P22" s="28">
        <v>8</v>
      </c>
      <c r="Q22" s="27"/>
      <c r="R22" s="27"/>
      <c r="S22" s="27"/>
    </row>
    <row r="23" spans="1:19" ht="25.5">
      <c r="A23" s="28">
        <v>9</v>
      </c>
      <c r="B23" s="28" t="s">
        <v>3557</v>
      </c>
      <c r="C23" s="52" t="s">
        <v>3719</v>
      </c>
      <c r="D23" s="28">
        <v>9</v>
      </c>
      <c r="E23" s="28" t="s">
        <v>3561</v>
      </c>
      <c r="F23" s="28">
        <v>1758</v>
      </c>
      <c r="G23" s="78" t="s">
        <v>3562</v>
      </c>
      <c r="H23" s="28">
        <v>9</v>
      </c>
      <c r="I23" s="122">
        <v>1935733.8</v>
      </c>
      <c r="J23" s="79">
        <v>43049</v>
      </c>
      <c r="K23" s="27"/>
      <c r="L23" s="29" t="s">
        <v>3563</v>
      </c>
      <c r="M23" s="28">
        <v>9</v>
      </c>
      <c r="N23" s="28" t="s">
        <v>2723</v>
      </c>
      <c r="O23" s="28" t="s">
        <v>2724</v>
      </c>
      <c r="P23" s="28">
        <v>9</v>
      </c>
      <c r="Q23" s="27"/>
      <c r="R23" s="27"/>
      <c r="S23" s="27"/>
    </row>
    <row r="24" spans="1:19" s="424" customFormat="1" ht="38.25">
      <c r="A24" s="28">
        <v>10</v>
      </c>
      <c r="B24" s="28" t="s">
        <v>3715</v>
      </c>
      <c r="C24" s="69" t="s">
        <v>3716</v>
      </c>
      <c r="D24" s="28">
        <v>10</v>
      </c>
      <c r="E24" s="28" t="s">
        <v>3720</v>
      </c>
      <c r="F24" s="28">
        <v>68000</v>
      </c>
      <c r="G24" s="78" t="s">
        <v>3721</v>
      </c>
      <c r="H24" s="28">
        <v>10</v>
      </c>
      <c r="I24" s="122">
        <v>469880</v>
      </c>
      <c r="J24" s="79">
        <v>43613</v>
      </c>
      <c r="K24" s="440"/>
      <c r="L24" s="29" t="s">
        <v>3799</v>
      </c>
      <c r="M24" s="28">
        <v>10</v>
      </c>
      <c r="N24" s="28" t="s">
        <v>2723</v>
      </c>
      <c r="O24" s="28" t="s">
        <v>2724</v>
      </c>
      <c r="P24" s="28">
        <v>10</v>
      </c>
      <c r="Q24" s="440"/>
      <c r="R24" s="440"/>
      <c r="S24" s="440"/>
    </row>
    <row r="25" spans="1:19" s="424" customFormat="1" ht="25.5">
      <c r="A25" s="28">
        <v>11</v>
      </c>
      <c r="B25" s="28" t="s">
        <v>4086</v>
      </c>
      <c r="C25" s="69" t="s">
        <v>4088</v>
      </c>
      <c r="D25" s="28">
        <v>11</v>
      </c>
      <c r="E25" s="28" t="s">
        <v>4089</v>
      </c>
      <c r="F25" s="28">
        <v>1106</v>
      </c>
      <c r="G25" s="224" t="s">
        <v>4091</v>
      </c>
      <c r="H25" s="28">
        <v>11</v>
      </c>
      <c r="I25" s="122">
        <v>831877.9</v>
      </c>
      <c r="J25" s="79">
        <v>43816</v>
      </c>
      <c r="K25" s="440"/>
      <c r="L25" s="29" t="s">
        <v>4092</v>
      </c>
      <c r="M25" s="28">
        <v>11</v>
      </c>
      <c r="N25" s="28" t="s">
        <v>2723</v>
      </c>
      <c r="O25" s="28" t="s">
        <v>2724</v>
      </c>
      <c r="P25" s="28">
        <v>11</v>
      </c>
      <c r="Q25" s="440"/>
      <c r="R25" s="440"/>
      <c r="S25" s="440"/>
    </row>
    <row r="26" spans="1:19" s="424" customFormat="1" ht="25.5">
      <c r="A26" s="28">
        <v>12</v>
      </c>
      <c r="B26" s="28" t="s">
        <v>4087</v>
      </c>
      <c r="C26" s="69" t="s">
        <v>4088</v>
      </c>
      <c r="D26" s="28">
        <v>12</v>
      </c>
      <c r="E26" s="28" t="s">
        <v>4090</v>
      </c>
      <c r="F26" s="28">
        <v>14909</v>
      </c>
      <c r="G26" s="224" t="s">
        <v>4091</v>
      </c>
      <c r="H26" s="28">
        <v>12</v>
      </c>
      <c r="I26" s="122">
        <v>11213804.35</v>
      </c>
      <c r="J26" s="79">
        <v>43816</v>
      </c>
      <c r="K26" s="440"/>
      <c r="L26" s="29" t="s">
        <v>4092</v>
      </c>
      <c r="M26" s="28">
        <v>12</v>
      </c>
      <c r="N26" s="28" t="s">
        <v>2723</v>
      </c>
      <c r="O26" s="28" t="s">
        <v>2724</v>
      </c>
      <c r="P26" s="28">
        <v>12</v>
      </c>
      <c r="Q26" s="440"/>
      <c r="R26" s="440"/>
      <c r="S26" s="440"/>
    </row>
    <row r="27" spans="1:19" s="424" customFormat="1" ht="25.5">
      <c r="A27" s="28">
        <v>13</v>
      </c>
      <c r="B27" s="28" t="s">
        <v>4113</v>
      </c>
      <c r="C27" s="69" t="s">
        <v>4110</v>
      </c>
      <c r="D27" s="28">
        <v>13</v>
      </c>
      <c r="E27" s="28" t="s">
        <v>4114</v>
      </c>
      <c r="F27" s="28">
        <v>815</v>
      </c>
      <c r="G27" s="224" t="s">
        <v>4115</v>
      </c>
      <c r="H27" s="28">
        <v>13</v>
      </c>
      <c r="I27" s="122">
        <v>1752.25</v>
      </c>
      <c r="J27" s="79">
        <v>43915</v>
      </c>
      <c r="K27" s="440"/>
      <c r="L27" s="29" t="s">
        <v>4116</v>
      </c>
      <c r="M27" s="28">
        <v>13</v>
      </c>
      <c r="N27" s="28" t="s">
        <v>2723</v>
      </c>
      <c r="O27" s="28" t="s">
        <v>2724</v>
      </c>
      <c r="P27" s="28">
        <v>13</v>
      </c>
      <c r="Q27" s="440"/>
      <c r="R27" s="440"/>
      <c r="S27" s="440"/>
    </row>
    <row r="28" spans="1:19" s="424" customFormat="1" ht="25.5">
      <c r="A28" s="28">
        <v>14</v>
      </c>
      <c r="B28" s="28" t="s">
        <v>4117</v>
      </c>
      <c r="C28" s="69" t="s">
        <v>4118</v>
      </c>
      <c r="D28" s="28">
        <v>14</v>
      </c>
      <c r="E28" s="28" t="s">
        <v>4119</v>
      </c>
      <c r="F28" s="28">
        <v>33</v>
      </c>
      <c r="G28" s="78" t="s">
        <v>4120</v>
      </c>
      <c r="H28" s="28">
        <v>14</v>
      </c>
      <c r="I28" s="122">
        <v>24368.52</v>
      </c>
      <c r="J28" s="79">
        <v>43889</v>
      </c>
      <c r="K28" s="440"/>
      <c r="L28" s="29" t="s">
        <v>4121</v>
      </c>
      <c r="M28" s="28">
        <v>14</v>
      </c>
      <c r="N28" s="28" t="s">
        <v>2723</v>
      </c>
      <c r="O28" s="28" t="s">
        <v>2724</v>
      </c>
      <c r="P28" s="28">
        <v>14</v>
      </c>
      <c r="Q28" s="440"/>
      <c r="R28" s="440"/>
      <c r="S28" s="440"/>
    </row>
    <row r="29" spans="1:19" ht="12.75">
      <c r="A29" s="2"/>
      <c r="B29" s="28"/>
      <c r="C29" s="440"/>
      <c r="D29" s="27"/>
      <c r="E29" s="27"/>
      <c r="F29" s="27"/>
      <c r="G29" s="2" t="s">
        <v>2796</v>
      </c>
      <c r="H29" s="27"/>
      <c r="I29" s="122">
        <f>SUM(I15:I28)</f>
        <v>18977989.55</v>
      </c>
      <c r="J29" s="27"/>
      <c r="K29" s="27"/>
      <c r="L29" s="27"/>
      <c r="M29" s="27"/>
      <c r="N29" s="27"/>
      <c r="O29" s="28"/>
      <c r="P29" s="27"/>
      <c r="Q29" s="27"/>
      <c r="R29" s="27"/>
      <c r="S29" s="27"/>
    </row>
    <row r="30" spans="1:19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</sheetData>
  <sheetProtection/>
  <mergeCells count="10">
    <mergeCell ref="A2:C2"/>
    <mergeCell ref="F5:G5"/>
    <mergeCell ref="F6:G6"/>
    <mergeCell ref="Q5:S5"/>
    <mergeCell ref="Q6:S6"/>
    <mergeCell ref="A5:A6"/>
    <mergeCell ref="B5:B6"/>
    <mergeCell ref="C5:C6"/>
    <mergeCell ref="D5:D6"/>
    <mergeCell ref="E5:E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407"/>
  <sheetViews>
    <sheetView view="pageBreakPreview" zoomScale="75" zoomScaleNormal="75" zoomScaleSheetLayoutView="75" zoomScalePageLayoutView="0" workbookViewId="0" topLeftCell="A389">
      <selection activeCell="W145" sqref="W145"/>
    </sheetView>
  </sheetViews>
  <sheetFormatPr defaultColWidth="9.140625" defaultRowHeight="12.75"/>
  <cols>
    <col min="2" max="2" width="21.421875" style="0" customWidth="1"/>
    <col min="3" max="3" width="42.8515625" style="0" customWidth="1"/>
    <col min="5" max="5" width="51.140625" style="0" customWidth="1"/>
    <col min="6" max="6" width="33.7109375" style="0" customWidth="1"/>
    <col min="7" max="7" width="10.8515625" style="0" customWidth="1"/>
    <col min="8" max="8" width="13.140625" style="0" customWidth="1"/>
    <col min="9" max="9" width="9.57421875" style="0" customWidth="1"/>
    <col min="10" max="10" width="10.421875" style="0" customWidth="1"/>
    <col min="11" max="11" width="6.421875" style="0" customWidth="1"/>
    <col min="12" max="12" width="8.28125" style="0" customWidth="1"/>
    <col min="13" max="13" width="13.8515625" style="0" customWidth="1"/>
    <col min="14" max="14" width="18.28125" style="0" customWidth="1"/>
    <col min="15" max="15" width="18.140625" style="0" customWidth="1"/>
    <col min="16" max="16" width="18.421875" style="0" customWidth="1"/>
    <col min="18" max="18" width="18.28125" style="0" customWidth="1"/>
    <col min="19" max="19" width="13.00390625" style="0" customWidth="1"/>
    <col min="20" max="20" width="11.57421875" style="0" bestFit="1" customWidth="1"/>
    <col min="21" max="21" width="48.57421875" style="0" customWidth="1"/>
    <col min="22" max="22" width="17.7109375" style="0" hidden="1" customWidth="1"/>
    <col min="24" max="24" width="45.7109375" style="0" customWidth="1"/>
    <col min="25" max="25" width="36.8515625" style="0" customWidth="1"/>
    <col min="27" max="27" width="57.00390625" style="0" customWidth="1"/>
    <col min="28" max="28" width="13.7109375" style="0" customWidth="1"/>
    <col min="29" max="29" width="13.421875" style="0" customWidth="1"/>
  </cols>
  <sheetData>
    <row r="1" spans="1:29" ht="15.75">
      <c r="A1" s="829" t="s">
        <v>1588</v>
      </c>
      <c r="B1" s="829"/>
      <c r="C1" s="829"/>
      <c r="D1" s="133"/>
      <c r="E1" s="133"/>
      <c r="F1" s="134"/>
      <c r="G1" s="134"/>
      <c r="H1" s="133"/>
      <c r="I1" s="133"/>
      <c r="J1" s="133"/>
      <c r="K1" s="133"/>
      <c r="L1" s="133"/>
      <c r="M1" s="133"/>
      <c r="N1" s="133"/>
      <c r="O1" s="133"/>
      <c r="P1" s="134"/>
      <c r="Q1" s="134"/>
      <c r="R1" s="133"/>
      <c r="S1" s="133"/>
      <c r="T1" s="133"/>
      <c r="U1" s="133"/>
      <c r="V1" s="133"/>
      <c r="W1" s="134"/>
      <c r="X1" s="133"/>
      <c r="Y1" s="133"/>
      <c r="Z1" s="133"/>
      <c r="AA1" s="133"/>
      <c r="AB1" s="133"/>
      <c r="AC1" s="133"/>
    </row>
    <row r="2" spans="1:29" ht="15.75">
      <c r="A2" s="829"/>
      <c r="B2" s="829"/>
      <c r="C2" s="829"/>
      <c r="D2" s="133"/>
      <c r="E2" s="133"/>
      <c r="F2" s="134"/>
      <c r="G2" s="134"/>
      <c r="H2" s="133"/>
      <c r="I2" s="133"/>
      <c r="J2" s="133"/>
      <c r="K2" s="133"/>
      <c r="L2" s="133"/>
      <c r="M2" s="133"/>
      <c r="N2" s="133"/>
      <c r="O2" s="133"/>
      <c r="P2" s="134"/>
      <c r="Q2" s="134"/>
      <c r="R2" s="133"/>
      <c r="S2" s="133"/>
      <c r="T2" s="133"/>
      <c r="U2" s="133"/>
      <c r="V2" s="133"/>
      <c r="W2" s="134"/>
      <c r="X2" s="133"/>
      <c r="Y2" s="133"/>
      <c r="Z2" s="133"/>
      <c r="AA2" s="133"/>
      <c r="AB2" s="133"/>
      <c r="AC2" s="133"/>
    </row>
    <row r="3" spans="1:29" ht="15.75">
      <c r="A3" s="1"/>
      <c r="B3" s="1"/>
      <c r="C3" s="1"/>
      <c r="D3" s="133"/>
      <c r="E3" s="133"/>
      <c r="F3" s="134"/>
      <c r="G3" s="134"/>
      <c r="H3" s="133"/>
      <c r="I3" s="133"/>
      <c r="J3" s="133"/>
      <c r="K3" s="133"/>
      <c r="L3" s="133"/>
      <c r="M3" s="133"/>
      <c r="N3" s="133"/>
      <c r="O3" s="133"/>
      <c r="P3" s="134"/>
      <c r="Q3" s="134"/>
      <c r="R3" s="133"/>
      <c r="S3" s="133"/>
      <c r="T3" s="133"/>
      <c r="U3" s="133"/>
      <c r="V3" s="133"/>
      <c r="W3" s="134"/>
      <c r="X3" s="133"/>
      <c r="Y3" s="133"/>
      <c r="Z3" s="133"/>
      <c r="AA3" s="133"/>
      <c r="AB3" s="133"/>
      <c r="AC3" s="133"/>
    </row>
    <row r="4" spans="1:29" ht="16.5" thickBot="1">
      <c r="A4" s="1"/>
      <c r="B4" s="1"/>
      <c r="C4" s="1"/>
      <c r="D4" s="133"/>
      <c r="E4" s="133"/>
      <c r="F4" s="135"/>
      <c r="G4" s="134"/>
      <c r="H4" s="133"/>
      <c r="I4" s="133"/>
      <c r="J4" s="133"/>
      <c r="K4" s="133"/>
      <c r="L4" s="133"/>
      <c r="M4" s="133"/>
      <c r="N4" s="133"/>
      <c r="O4" s="133"/>
      <c r="P4" s="135"/>
      <c r="Q4" s="134"/>
      <c r="R4" s="133"/>
      <c r="S4" s="133"/>
      <c r="T4" s="133"/>
      <c r="U4" s="133"/>
      <c r="V4" s="133"/>
      <c r="W4" s="136"/>
      <c r="X4" s="133"/>
      <c r="Y4" s="133"/>
      <c r="Z4" s="133"/>
      <c r="AA4" s="133"/>
      <c r="AB4" s="133"/>
      <c r="AC4" s="133"/>
    </row>
    <row r="5" spans="1:29" ht="30.75">
      <c r="A5" s="137" t="s">
        <v>2468</v>
      </c>
      <c r="B5" s="245" t="s">
        <v>929</v>
      </c>
      <c r="C5" s="244" t="s">
        <v>1822</v>
      </c>
      <c r="D5" s="139" t="s">
        <v>2468</v>
      </c>
      <c r="E5" s="140" t="s">
        <v>2471</v>
      </c>
      <c r="F5" s="141" t="s">
        <v>2051</v>
      </c>
      <c r="G5" s="139" t="s">
        <v>2468</v>
      </c>
      <c r="H5" s="834" t="s">
        <v>1775</v>
      </c>
      <c r="I5" s="835"/>
      <c r="J5" s="835"/>
      <c r="K5" s="835"/>
      <c r="L5" s="835"/>
      <c r="M5" s="836"/>
      <c r="N5" s="140" t="s">
        <v>2057</v>
      </c>
      <c r="O5" s="140" t="s">
        <v>2240</v>
      </c>
      <c r="P5" s="142" t="s">
        <v>2243</v>
      </c>
      <c r="Q5" s="143" t="s">
        <v>2468</v>
      </c>
      <c r="R5" s="129" t="s">
        <v>2057</v>
      </c>
      <c r="S5" s="139" t="s">
        <v>2809</v>
      </c>
      <c r="T5" s="139" t="s">
        <v>2816</v>
      </c>
      <c r="U5" s="139" t="s">
        <v>2820</v>
      </c>
      <c r="V5" s="144"/>
      <c r="W5" s="139" t="s">
        <v>2468</v>
      </c>
      <c r="X5" s="145" t="s">
        <v>472</v>
      </c>
      <c r="Y5" s="146"/>
      <c r="Z5" s="139" t="s">
        <v>2468</v>
      </c>
      <c r="AA5" s="834" t="s">
        <v>931</v>
      </c>
      <c r="AB5" s="835"/>
      <c r="AC5" s="836"/>
    </row>
    <row r="6" spans="1:29" ht="15.75">
      <c r="A6" s="147" t="s">
        <v>2469</v>
      </c>
      <c r="B6" s="148"/>
      <c r="C6" s="149"/>
      <c r="D6" s="141" t="s">
        <v>2469</v>
      </c>
      <c r="E6" s="132"/>
      <c r="F6" s="141" t="s">
        <v>2473</v>
      </c>
      <c r="G6" s="141" t="s">
        <v>2469</v>
      </c>
      <c r="H6" s="821" t="s">
        <v>1776</v>
      </c>
      <c r="I6" s="822"/>
      <c r="J6" s="822"/>
      <c r="K6" s="822"/>
      <c r="L6" s="822"/>
      <c r="M6" s="823"/>
      <c r="N6" s="132" t="s">
        <v>2058</v>
      </c>
      <c r="O6" s="132" t="s">
        <v>2241</v>
      </c>
      <c r="P6" s="142" t="s">
        <v>2244</v>
      </c>
      <c r="Q6" s="141" t="s">
        <v>2469</v>
      </c>
      <c r="R6" s="130" t="s">
        <v>2246</v>
      </c>
      <c r="S6" s="141" t="s">
        <v>2810</v>
      </c>
      <c r="T6" s="141" t="s">
        <v>2818</v>
      </c>
      <c r="U6" s="141" t="s">
        <v>2248</v>
      </c>
      <c r="V6" s="151"/>
      <c r="W6" s="141" t="s">
        <v>2469</v>
      </c>
      <c r="X6" s="130" t="s">
        <v>473</v>
      </c>
      <c r="Y6" s="141" t="s">
        <v>474</v>
      </c>
      <c r="Z6" s="141" t="s">
        <v>2469</v>
      </c>
      <c r="AA6" s="821" t="s">
        <v>476</v>
      </c>
      <c r="AB6" s="822"/>
      <c r="AC6" s="823"/>
    </row>
    <row r="7" spans="1:29" ht="15.75">
      <c r="A7" s="149"/>
      <c r="B7" s="152"/>
      <c r="C7" s="149"/>
      <c r="D7" s="153"/>
      <c r="E7" s="154"/>
      <c r="F7" s="153"/>
      <c r="G7" s="153"/>
      <c r="H7" s="155" t="s">
        <v>2475</v>
      </c>
      <c r="I7" s="156" t="s">
        <v>2052</v>
      </c>
      <c r="J7" s="144" t="s">
        <v>2054</v>
      </c>
      <c r="K7" s="157" t="s">
        <v>1769</v>
      </c>
      <c r="L7" s="158"/>
      <c r="M7" s="144"/>
      <c r="N7" s="132" t="s">
        <v>2059</v>
      </c>
      <c r="O7" s="132" t="s">
        <v>2242</v>
      </c>
      <c r="P7" s="142" t="s">
        <v>2245</v>
      </c>
      <c r="Q7" s="142"/>
      <c r="R7" s="130" t="s">
        <v>2247</v>
      </c>
      <c r="S7" s="141" t="s">
        <v>2811</v>
      </c>
      <c r="T7" s="141" t="s">
        <v>2819</v>
      </c>
      <c r="U7" s="141" t="s">
        <v>2249</v>
      </c>
      <c r="V7" s="151"/>
      <c r="W7" s="141"/>
      <c r="X7" s="159"/>
      <c r="Y7" s="141"/>
      <c r="Z7" s="153"/>
      <c r="AA7" s="140" t="s">
        <v>1859</v>
      </c>
      <c r="AB7" s="139" t="s">
        <v>2809</v>
      </c>
      <c r="AC7" s="139" t="s">
        <v>2816</v>
      </c>
    </row>
    <row r="8" spans="1:29" ht="15.75">
      <c r="A8" s="149"/>
      <c r="B8" s="152"/>
      <c r="C8" s="149"/>
      <c r="D8" s="153"/>
      <c r="E8" s="154"/>
      <c r="F8" s="153"/>
      <c r="G8" s="153"/>
      <c r="H8" s="141" t="s">
        <v>2476</v>
      </c>
      <c r="I8" s="141" t="s">
        <v>2053</v>
      </c>
      <c r="J8" s="131"/>
      <c r="K8" s="160" t="s">
        <v>1770</v>
      </c>
      <c r="L8" s="159"/>
      <c r="M8" s="151"/>
      <c r="N8" s="132" t="s">
        <v>2056</v>
      </c>
      <c r="O8" s="132"/>
      <c r="P8" s="153" t="s">
        <v>2059</v>
      </c>
      <c r="Q8" s="153"/>
      <c r="R8" s="134"/>
      <c r="S8" s="141" t="s">
        <v>2817</v>
      </c>
      <c r="T8" s="141" t="s">
        <v>2817</v>
      </c>
      <c r="U8" s="141" t="s">
        <v>2250</v>
      </c>
      <c r="V8" s="161"/>
      <c r="W8" s="153"/>
      <c r="X8" s="159"/>
      <c r="Y8" s="153"/>
      <c r="Z8" s="153"/>
      <c r="AA8" s="132" t="s">
        <v>1860</v>
      </c>
      <c r="AB8" s="141" t="s">
        <v>2810</v>
      </c>
      <c r="AC8" s="141" t="s">
        <v>2818</v>
      </c>
    </row>
    <row r="9" spans="1:29" ht="15.75">
      <c r="A9" s="149"/>
      <c r="B9" s="152"/>
      <c r="C9" s="149"/>
      <c r="D9" s="153"/>
      <c r="E9" s="154"/>
      <c r="F9" s="153"/>
      <c r="G9" s="153"/>
      <c r="H9" s="141"/>
      <c r="I9" s="153"/>
      <c r="J9" s="161"/>
      <c r="K9" s="160" t="s">
        <v>1771</v>
      </c>
      <c r="L9" s="159"/>
      <c r="M9" s="151"/>
      <c r="N9" s="132" t="s">
        <v>2055</v>
      </c>
      <c r="O9" s="132"/>
      <c r="P9" s="153"/>
      <c r="Q9" s="153"/>
      <c r="R9" s="134"/>
      <c r="S9" s="141" t="s">
        <v>2812</v>
      </c>
      <c r="T9" s="141" t="s">
        <v>2812</v>
      </c>
      <c r="U9" s="141" t="s">
        <v>2251</v>
      </c>
      <c r="V9" s="161"/>
      <c r="W9" s="153"/>
      <c r="X9" s="134"/>
      <c r="Y9" s="153"/>
      <c r="Z9" s="153"/>
      <c r="AA9" s="154"/>
      <c r="AB9" s="141" t="s">
        <v>2811</v>
      </c>
      <c r="AC9" s="141" t="s">
        <v>2819</v>
      </c>
    </row>
    <row r="10" spans="1:29" ht="15.75">
      <c r="A10" s="149"/>
      <c r="B10" s="152"/>
      <c r="C10" s="149"/>
      <c r="D10" s="153"/>
      <c r="E10" s="154"/>
      <c r="F10" s="153"/>
      <c r="G10" s="153"/>
      <c r="H10" s="153"/>
      <c r="I10" s="153"/>
      <c r="J10" s="161"/>
      <c r="K10" s="160" t="s">
        <v>1772</v>
      </c>
      <c r="L10" s="159"/>
      <c r="M10" s="151"/>
      <c r="N10" s="132" t="s">
        <v>1867</v>
      </c>
      <c r="O10" s="132" t="s">
        <v>1867</v>
      </c>
      <c r="P10" s="141" t="s">
        <v>1867</v>
      </c>
      <c r="Q10" s="153"/>
      <c r="R10" s="130" t="s">
        <v>1867</v>
      </c>
      <c r="S10" s="141" t="s">
        <v>2813</v>
      </c>
      <c r="T10" s="141" t="s">
        <v>2813</v>
      </c>
      <c r="U10" s="153"/>
      <c r="V10" s="161"/>
      <c r="W10" s="153"/>
      <c r="X10" s="134"/>
      <c r="Y10" s="153"/>
      <c r="Z10" s="153"/>
      <c r="AA10" s="154"/>
      <c r="AB10" s="141" t="s">
        <v>1861</v>
      </c>
      <c r="AC10" s="141" t="s">
        <v>1861</v>
      </c>
    </row>
    <row r="11" spans="1:29" ht="15.75">
      <c r="A11" s="149"/>
      <c r="B11" s="152"/>
      <c r="C11" s="149"/>
      <c r="D11" s="153"/>
      <c r="E11" s="154"/>
      <c r="F11" s="153"/>
      <c r="G11" s="153"/>
      <c r="H11" s="153"/>
      <c r="I11" s="153"/>
      <c r="J11" s="161"/>
      <c r="K11" s="160" t="s">
        <v>1773</v>
      </c>
      <c r="L11" s="159"/>
      <c r="M11" s="151"/>
      <c r="N11" s="154"/>
      <c r="O11" s="154"/>
      <c r="P11" s="153"/>
      <c r="Q11" s="153"/>
      <c r="R11" s="134"/>
      <c r="S11" s="141" t="s">
        <v>2814</v>
      </c>
      <c r="T11" s="141" t="s">
        <v>2814</v>
      </c>
      <c r="U11" s="153"/>
      <c r="V11" s="161"/>
      <c r="W11" s="153"/>
      <c r="X11" s="134"/>
      <c r="Y11" s="153"/>
      <c r="Z11" s="153"/>
      <c r="AA11" s="154"/>
      <c r="AB11" s="141" t="s">
        <v>1862</v>
      </c>
      <c r="AC11" s="141" t="s">
        <v>1862</v>
      </c>
    </row>
    <row r="12" spans="1:29" ht="15.75">
      <c r="A12" s="149"/>
      <c r="B12" s="152"/>
      <c r="C12" s="149"/>
      <c r="D12" s="153"/>
      <c r="E12" s="154"/>
      <c r="F12" s="153"/>
      <c r="G12" s="153"/>
      <c r="H12" s="153"/>
      <c r="I12" s="153"/>
      <c r="J12" s="161"/>
      <c r="K12" s="160" t="s">
        <v>1774</v>
      </c>
      <c r="L12" s="159"/>
      <c r="M12" s="151"/>
      <c r="N12" s="154"/>
      <c r="O12" s="154"/>
      <c r="P12" s="153"/>
      <c r="Q12" s="153"/>
      <c r="R12" s="134"/>
      <c r="S12" s="141" t="s">
        <v>2815</v>
      </c>
      <c r="T12" s="141" t="s">
        <v>2815</v>
      </c>
      <c r="U12" s="153"/>
      <c r="V12" s="161"/>
      <c r="W12" s="153"/>
      <c r="X12" s="134"/>
      <c r="Y12" s="153"/>
      <c r="Z12" s="153"/>
      <c r="AA12" s="154"/>
      <c r="AB12" s="141" t="s">
        <v>1863</v>
      </c>
      <c r="AC12" s="141" t="s">
        <v>1863</v>
      </c>
    </row>
    <row r="13" spans="1:29" ht="15.75">
      <c r="A13" s="162"/>
      <c r="B13" s="163"/>
      <c r="C13" s="162"/>
      <c r="D13" s="164"/>
      <c r="E13" s="165"/>
      <c r="F13" s="164"/>
      <c r="G13" s="164"/>
      <c r="H13" s="164"/>
      <c r="I13" s="164"/>
      <c r="J13" s="166"/>
      <c r="K13" s="165"/>
      <c r="L13" s="136"/>
      <c r="M13" s="166"/>
      <c r="N13" s="165"/>
      <c r="O13" s="165"/>
      <c r="P13" s="164"/>
      <c r="Q13" s="164"/>
      <c r="R13" s="136"/>
      <c r="S13" s="167"/>
      <c r="T13" s="164"/>
      <c r="U13" s="164"/>
      <c r="V13" s="166"/>
      <c r="W13" s="164"/>
      <c r="X13" s="134"/>
      <c r="Y13" s="164"/>
      <c r="Z13" s="164"/>
      <c r="AA13" s="165"/>
      <c r="AB13" s="168" t="s">
        <v>1864</v>
      </c>
      <c r="AC13" s="168" t="s">
        <v>1864</v>
      </c>
    </row>
    <row r="14" spans="1:29" ht="15.75">
      <c r="A14" s="169">
        <v>1</v>
      </c>
      <c r="B14" s="169">
        <v>2</v>
      </c>
      <c r="C14" s="169">
        <v>3</v>
      </c>
      <c r="D14" s="143">
        <v>4</v>
      </c>
      <c r="E14" s="170">
        <v>5</v>
      </c>
      <c r="F14" s="143">
        <v>6</v>
      </c>
      <c r="G14" s="143">
        <v>7</v>
      </c>
      <c r="H14" s="143">
        <v>8</v>
      </c>
      <c r="I14" s="143">
        <v>9</v>
      </c>
      <c r="J14" s="128">
        <v>10</v>
      </c>
      <c r="K14" s="170">
        <v>11</v>
      </c>
      <c r="L14" s="145"/>
      <c r="M14" s="146"/>
      <c r="N14" s="170">
        <v>12</v>
      </c>
      <c r="O14" s="170">
        <v>13</v>
      </c>
      <c r="P14" s="143">
        <v>14</v>
      </c>
      <c r="Q14" s="143">
        <v>15</v>
      </c>
      <c r="R14" s="170">
        <v>16</v>
      </c>
      <c r="S14" s="143">
        <v>17</v>
      </c>
      <c r="T14" s="143">
        <v>18</v>
      </c>
      <c r="U14" s="143">
        <v>19</v>
      </c>
      <c r="V14" s="145"/>
      <c r="W14" s="143">
        <v>20</v>
      </c>
      <c r="X14" s="127">
        <v>21</v>
      </c>
      <c r="Y14" s="143">
        <v>22</v>
      </c>
      <c r="Z14" s="143">
        <v>23</v>
      </c>
      <c r="AA14" s="143">
        <v>24</v>
      </c>
      <c r="AB14" s="143">
        <v>25</v>
      </c>
      <c r="AC14" s="143">
        <v>26</v>
      </c>
    </row>
    <row r="15" spans="1:29" ht="15.75">
      <c r="A15" s="824" t="s">
        <v>379</v>
      </c>
      <c r="B15" s="827"/>
      <c r="C15" s="828"/>
      <c r="D15" s="824" t="s">
        <v>379</v>
      </c>
      <c r="E15" s="827"/>
      <c r="F15" s="828"/>
      <c r="G15" s="824" t="s">
        <v>379</v>
      </c>
      <c r="H15" s="827"/>
      <c r="I15" s="827"/>
      <c r="J15" s="827"/>
      <c r="K15" s="827"/>
      <c r="L15" s="827"/>
      <c r="M15" s="827"/>
      <c r="N15" s="827"/>
      <c r="O15" s="827"/>
      <c r="P15" s="828"/>
      <c r="Q15" s="824" t="s">
        <v>379</v>
      </c>
      <c r="R15" s="827"/>
      <c r="S15" s="827"/>
      <c r="T15" s="827"/>
      <c r="U15" s="828"/>
      <c r="V15" s="144"/>
      <c r="W15" s="824" t="s">
        <v>379</v>
      </c>
      <c r="X15" s="827"/>
      <c r="Y15" s="828"/>
      <c r="Z15" s="824" t="s">
        <v>379</v>
      </c>
      <c r="AA15" s="827"/>
      <c r="AB15" s="827"/>
      <c r="AC15" s="828"/>
    </row>
    <row r="16" spans="1:29" ht="15.75">
      <c r="A16" s="143">
        <v>1</v>
      </c>
      <c r="B16" s="143" t="s">
        <v>1904</v>
      </c>
      <c r="C16" s="143" t="s">
        <v>1897</v>
      </c>
      <c r="D16" s="143">
        <v>1</v>
      </c>
      <c r="E16" s="172" t="s">
        <v>1899</v>
      </c>
      <c r="F16" s="172" t="s">
        <v>1900</v>
      </c>
      <c r="G16" s="143">
        <v>1</v>
      </c>
      <c r="H16" s="172">
        <v>125.8</v>
      </c>
      <c r="I16" s="173"/>
      <c r="J16" s="143">
        <v>2</v>
      </c>
      <c r="K16" s="143"/>
      <c r="L16" s="143"/>
      <c r="M16" s="143"/>
      <c r="N16" s="174">
        <v>348487</v>
      </c>
      <c r="O16" s="174">
        <v>348487</v>
      </c>
      <c r="P16" s="172">
        <v>0</v>
      </c>
      <c r="Q16" s="143">
        <v>1</v>
      </c>
      <c r="R16" s="175"/>
      <c r="S16" s="176">
        <v>38701</v>
      </c>
      <c r="T16" s="175"/>
      <c r="U16" s="143" t="s">
        <v>2343</v>
      </c>
      <c r="V16" s="151"/>
      <c r="W16" s="143">
        <v>1</v>
      </c>
      <c r="X16" s="143" t="s">
        <v>2723</v>
      </c>
      <c r="Y16" s="143" t="s">
        <v>2724</v>
      </c>
      <c r="Z16" s="143">
        <v>1</v>
      </c>
      <c r="AA16" s="175"/>
      <c r="AB16" s="175"/>
      <c r="AC16" s="175"/>
    </row>
    <row r="17" spans="1:29" ht="15.75">
      <c r="A17" s="143">
        <v>2</v>
      </c>
      <c r="B17" s="143" t="s">
        <v>1940</v>
      </c>
      <c r="C17" s="143" t="s">
        <v>1898</v>
      </c>
      <c r="D17" s="143">
        <v>2</v>
      </c>
      <c r="E17" s="172" t="s">
        <v>1899</v>
      </c>
      <c r="F17" s="172" t="s">
        <v>1901</v>
      </c>
      <c r="G17" s="143">
        <v>2</v>
      </c>
      <c r="H17" s="172">
        <v>24.9</v>
      </c>
      <c r="I17" s="175"/>
      <c r="J17" s="143">
        <v>1</v>
      </c>
      <c r="K17" s="143"/>
      <c r="L17" s="143"/>
      <c r="M17" s="143"/>
      <c r="N17" s="174">
        <v>29364</v>
      </c>
      <c r="O17" s="174">
        <v>29364</v>
      </c>
      <c r="P17" s="172">
        <v>0</v>
      </c>
      <c r="Q17" s="143">
        <v>2</v>
      </c>
      <c r="R17" s="175"/>
      <c r="S17" s="176">
        <v>38701</v>
      </c>
      <c r="T17" s="175"/>
      <c r="U17" s="143" t="s">
        <v>2344</v>
      </c>
      <c r="V17" s="151"/>
      <c r="W17" s="143">
        <v>2</v>
      </c>
      <c r="X17" s="143" t="s">
        <v>2723</v>
      </c>
      <c r="Y17" s="143" t="s">
        <v>2724</v>
      </c>
      <c r="Z17" s="143">
        <v>2</v>
      </c>
      <c r="AA17" s="175"/>
      <c r="AB17" s="175"/>
      <c r="AC17" s="175"/>
    </row>
    <row r="18" spans="1:29" ht="147.75" customHeight="1">
      <c r="A18" s="143">
        <v>3</v>
      </c>
      <c r="B18" s="143" t="s">
        <v>1942</v>
      </c>
      <c r="C18" s="143" t="s">
        <v>1941</v>
      </c>
      <c r="D18" s="143">
        <v>3</v>
      </c>
      <c r="E18" s="172" t="s">
        <v>1944</v>
      </c>
      <c r="F18" s="172" t="s">
        <v>86</v>
      </c>
      <c r="G18" s="143">
        <v>3</v>
      </c>
      <c r="H18" s="143">
        <v>915.7</v>
      </c>
      <c r="I18" s="175"/>
      <c r="J18" s="143">
        <v>2</v>
      </c>
      <c r="K18" s="175"/>
      <c r="L18" s="175"/>
      <c r="M18" s="175"/>
      <c r="N18" s="177">
        <v>694657.09</v>
      </c>
      <c r="O18" s="177">
        <v>184583.52</v>
      </c>
      <c r="P18" s="177">
        <v>510073.57</v>
      </c>
      <c r="Q18" s="143">
        <v>3</v>
      </c>
      <c r="R18" s="175"/>
      <c r="S18" s="176">
        <v>38701</v>
      </c>
      <c r="T18" s="175"/>
      <c r="U18" s="143" t="s">
        <v>2197</v>
      </c>
      <c r="V18" s="161"/>
      <c r="W18" s="143">
        <v>3</v>
      </c>
      <c r="X18" s="143" t="s">
        <v>2723</v>
      </c>
      <c r="Y18" s="143" t="s">
        <v>2724</v>
      </c>
      <c r="Z18" s="143">
        <v>3</v>
      </c>
      <c r="AA18" s="291" t="s">
        <v>3763</v>
      </c>
      <c r="AB18" s="513" t="s">
        <v>3764</v>
      </c>
      <c r="AC18" s="438" t="s">
        <v>3765</v>
      </c>
    </row>
    <row r="19" spans="1:29" ht="13.5" customHeight="1">
      <c r="A19" s="143">
        <v>4</v>
      </c>
      <c r="B19" s="143" t="s">
        <v>1943</v>
      </c>
      <c r="C19" s="143" t="s">
        <v>1898</v>
      </c>
      <c r="D19" s="143">
        <v>4</v>
      </c>
      <c r="E19" s="172" t="s">
        <v>1944</v>
      </c>
      <c r="F19" s="172" t="s">
        <v>87</v>
      </c>
      <c r="G19" s="143">
        <v>4</v>
      </c>
      <c r="H19" s="143">
        <v>375.1</v>
      </c>
      <c r="I19" s="175"/>
      <c r="J19" s="143">
        <v>1</v>
      </c>
      <c r="K19" s="175"/>
      <c r="L19" s="175"/>
      <c r="M19" s="175"/>
      <c r="N19" s="177">
        <v>245817.73</v>
      </c>
      <c r="O19" s="177">
        <v>245817.73</v>
      </c>
      <c r="P19" s="177">
        <v>0</v>
      </c>
      <c r="Q19" s="143">
        <v>4</v>
      </c>
      <c r="R19" s="175"/>
      <c r="S19" s="176">
        <v>38701</v>
      </c>
      <c r="T19" s="175"/>
      <c r="U19" s="143" t="s">
        <v>2198</v>
      </c>
      <c r="V19" s="161"/>
      <c r="W19" s="143">
        <v>4</v>
      </c>
      <c r="X19" s="143" t="s">
        <v>2723</v>
      </c>
      <c r="Y19" s="143" t="s">
        <v>2724</v>
      </c>
      <c r="Z19" s="143">
        <v>4</v>
      </c>
      <c r="AA19" s="175"/>
      <c r="AB19" s="175"/>
      <c r="AC19" s="175"/>
    </row>
    <row r="20" spans="1:29" ht="33.75" customHeight="1">
      <c r="A20" s="143">
        <v>5</v>
      </c>
      <c r="B20" s="143" t="s">
        <v>221</v>
      </c>
      <c r="C20" s="143" t="s">
        <v>1941</v>
      </c>
      <c r="D20" s="143">
        <v>5</v>
      </c>
      <c r="E20" s="172" t="s">
        <v>222</v>
      </c>
      <c r="F20" s="237" t="s">
        <v>380</v>
      </c>
      <c r="G20" s="143">
        <v>5</v>
      </c>
      <c r="H20" s="143">
        <v>550.7</v>
      </c>
      <c r="I20" s="175"/>
      <c r="J20" s="143">
        <v>2</v>
      </c>
      <c r="K20" s="175"/>
      <c r="L20" s="175"/>
      <c r="M20" s="175"/>
      <c r="N20" s="179">
        <v>396789</v>
      </c>
      <c r="O20" s="179">
        <v>396789</v>
      </c>
      <c r="P20" s="143">
        <v>0</v>
      </c>
      <c r="Q20" s="143">
        <v>5</v>
      </c>
      <c r="R20" s="175"/>
      <c r="S20" s="176"/>
      <c r="T20" s="175"/>
      <c r="U20" s="143"/>
      <c r="V20" s="161"/>
      <c r="W20" s="143">
        <v>5</v>
      </c>
      <c r="X20" s="143"/>
      <c r="Y20" s="143"/>
      <c r="Z20" s="143">
        <v>5</v>
      </c>
      <c r="AA20" s="172" t="s">
        <v>3687</v>
      </c>
      <c r="AB20" s="513" t="s">
        <v>3688</v>
      </c>
      <c r="AC20" s="513" t="s">
        <v>3689</v>
      </c>
    </row>
    <row r="21" spans="1:29" ht="31.5">
      <c r="A21" s="143">
        <v>6</v>
      </c>
      <c r="B21" s="143" t="s">
        <v>2434</v>
      </c>
      <c r="C21" s="203" t="s">
        <v>2540</v>
      </c>
      <c r="D21" s="143">
        <v>6</v>
      </c>
      <c r="E21" s="203" t="s">
        <v>2543</v>
      </c>
      <c r="F21" s="172" t="s">
        <v>3136</v>
      </c>
      <c r="G21" s="143">
        <v>6</v>
      </c>
      <c r="H21" s="143">
        <v>655.3</v>
      </c>
      <c r="I21" s="175"/>
      <c r="J21" s="143">
        <v>2</v>
      </c>
      <c r="K21" s="175"/>
      <c r="L21" s="175"/>
      <c r="M21" s="175"/>
      <c r="N21" s="204">
        <v>1443169</v>
      </c>
      <c r="O21" s="204">
        <f>SUM(N21-P21)</f>
        <v>293952</v>
      </c>
      <c r="P21" s="204">
        <v>1149217</v>
      </c>
      <c r="Q21" s="143">
        <v>6</v>
      </c>
      <c r="R21" s="175"/>
      <c r="S21" s="176">
        <v>38275</v>
      </c>
      <c r="T21" s="175"/>
      <c r="U21" s="143" t="s">
        <v>2456</v>
      </c>
      <c r="V21" s="175"/>
      <c r="W21" s="143">
        <v>6</v>
      </c>
      <c r="X21" s="172" t="s">
        <v>2457</v>
      </c>
      <c r="Y21" s="143" t="s">
        <v>2724</v>
      </c>
      <c r="Z21" s="143">
        <v>6</v>
      </c>
      <c r="AA21" s="175"/>
      <c r="AB21" s="175"/>
      <c r="AC21" s="175"/>
    </row>
    <row r="22" spans="1:29" ht="15.75">
      <c r="A22" s="143">
        <v>7</v>
      </c>
      <c r="B22" s="143" t="s">
        <v>2435</v>
      </c>
      <c r="C22" s="203" t="s">
        <v>2541</v>
      </c>
      <c r="D22" s="143">
        <v>7</v>
      </c>
      <c r="E22" s="203" t="s">
        <v>2544</v>
      </c>
      <c r="F22" s="143" t="s">
        <v>1377</v>
      </c>
      <c r="G22" s="143">
        <v>7</v>
      </c>
      <c r="H22" s="143">
        <v>140.2</v>
      </c>
      <c r="I22" s="175"/>
      <c r="J22" s="143">
        <v>1</v>
      </c>
      <c r="K22" s="175"/>
      <c r="L22" s="175"/>
      <c r="M22" s="175"/>
      <c r="N22" s="205">
        <v>91759</v>
      </c>
      <c r="O22" s="204">
        <f>SUM(N22-P22)</f>
        <v>91759</v>
      </c>
      <c r="P22" s="205">
        <v>0</v>
      </c>
      <c r="Q22" s="143">
        <v>7</v>
      </c>
      <c r="R22" s="175"/>
      <c r="S22" s="176">
        <v>38701</v>
      </c>
      <c r="T22" s="175"/>
      <c r="U22" s="143" t="s">
        <v>2455</v>
      </c>
      <c r="V22" s="175"/>
      <c r="W22" s="143">
        <v>7</v>
      </c>
      <c r="X22" s="143" t="s">
        <v>2723</v>
      </c>
      <c r="Y22" s="143" t="s">
        <v>2724</v>
      </c>
      <c r="Z22" s="143">
        <v>7</v>
      </c>
      <c r="AA22" s="175"/>
      <c r="AB22" s="175"/>
      <c r="AC22" s="175"/>
    </row>
    <row r="23" spans="1:29" ht="15.75">
      <c r="A23" s="143">
        <v>8</v>
      </c>
      <c r="B23" s="143" t="s">
        <v>2436</v>
      </c>
      <c r="C23" s="206" t="s">
        <v>2542</v>
      </c>
      <c r="D23" s="143">
        <v>8</v>
      </c>
      <c r="E23" s="206" t="s">
        <v>2433</v>
      </c>
      <c r="F23" s="175"/>
      <c r="G23" s="143">
        <v>8</v>
      </c>
      <c r="H23" s="143"/>
      <c r="I23" s="175"/>
      <c r="J23" s="143"/>
      <c r="K23" s="175"/>
      <c r="L23" s="175"/>
      <c r="M23" s="175"/>
      <c r="N23" s="205">
        <v>13789</v>
      </c>
      <c r="O23" s="204">
        <f>SUM(N23-P23)</f>
        <v>13789</v>
      </c>
      <c r="P23" s="205">
        <v>0</v>
      </c>
      <c r="Q23" s="143">
        <v>8</v>
      </c>
      <c r="R23" s="175"/>
      <c r="S23" s="175"/>
      <c r="T23" s="175"/>
      <c r="U23" s="175"/>
      <c r="V23" s="175"/>
      <c r="W23" s="143">
        <v>8</v>
      </c>
      <c r="X23" s="175"/>
      <c r="Y23" s="175"/>
      <c r="Z23" s="143">
        <v>8</v>
      </c>
      <c r="AA23" s="175"/>
      <c r="AB23" s="175"/>
      <c r="AC23" s="175"/>
    </row>
    <row r="24" spans="1:29" ht="15.75">
      <c r="A24" s="143"/>
      <c r="B24" s="175"/>
      <c r="C24" s="175"/>
      <c r="D24" s="143"/>
      <c r="E24" s="175"/>
      <c r="F24" s="175"/>
      <c r="G24" s="143" t="s">
        <v>1902</v>
      </c>
      <c r="H24" s="175"/>
      <c r="I24" s="175"/>
      <c r="J24" s="175"/>
      <c r="K24" s="175"/>
      <c r="L24" s="175"/>
      <c r="M24" s="175"/>
      <c r="N24" s="207">
        <f>SUM(N16:N23)</f>
        <v>3263831.82</v>
      </c>
      <c r="O24" s="207">
        <f>SUM(O16:O23)</f>
        <v>1604541.25</v>
      </c>
      <c r="P24" s="207">
        <f>SUM(P16:P23)</f>
        <v>1659290.57</v>
      </c>
      <c r="Q24" s="143"/>
      <c r="R24" s="175"/>
      <c r="S24" s="175"/>
      <c r="T24" s="175"/>
      <c r="U24" s="175"/>
      <c r="V24" s="175"/>
      <c r="W24" s="143"/>
      <c r="X24" s="175"/>
      <c r="Y24" s="175"/>
      <c r="Z24" s="143"/>
      <c r="AA24" s="175"/>
      <c r="AB24" s="175"/>
      <c r="AC24" s="175"/>
    </row>
    <row r="25" spans="1:29" ht="15.75">
      <c r="A25" s="143"/>
      <c r="B25" s="143"/>
      <c r="C25" s="128"/>
      <c r="D25" s="170"/>
      <c r="E25" s="232"/>
      <c r="F25" s="233"/>
      <c r="G25" s="233"/>
      <c r="H25" s="127"/>
      <c r="I25" s="234"/>
      <c r="J25" s="127"/>
      <c r="K25" s="234"/>
      <c r="L25" s="234"/>
      <c r="M25" s="234"/>
      <c r="N25" s="235"/>
      <c r="O25" s="235"/>
      <c r="P25" s="128"/>
      <c r="Q25" s="170"/>
      <c r="R25" s="234"/>
      <c r="S25" s="236"/>
      <c r="T25" s="234"/>
      <c r="U25" s="128"/>
      <c r="V25" s="161"/>
      <c r="W25" s="170"/>
      <c r="X25" s="127"/>
      <c r="Y25" s="128"/>
      <c r="Z25" s="170"/>
      <c r="AA25" s="234"/>
      <c r="AB25" s="234"/>
      <c r="AC25" s="178"/>
    </row>
    <row r="26" spans="1:29" ht="15.75">
      <c r="A26" s="143"/>
      <c r="B26" s="143"/>
      <c r="C26" s="128"/>
      <c r="D26" s="170"/>
      <c r="E26" s="232"/>
      <c r="F26" s="233"/>
      <c r="G26" s="233"/>
      <c r="H26" s="127"/>
      <c r="I26" s="234"/>
      <c r="J26" s="127"/>
      <c r="K26" s="234"/>
      <c r="L26" s="234"/>
      <c r="M26" s="234"/>
      <c r="N26" s="235"/>
      <c r="O26" s="235"/>
      <c r="P26" s="128"/>
      <c r="Q26" s="170"/>
      <c r="R26" s="234"/>
      <c r="S26" s="236"/>
      <c r="T26" s="234"/>
      <c r="U26" s="128"/>
      <c r="V26" s="161"/>
      <c r="W26" s="170"/>
      <c r="X26" s="127"/>
      <c r="Y26" s="128"/>
      <c r="Z26" s="170"/>
      <c r="AA26" s="234"/>
      <c r="AB26" s="234"/>
      <c r="AC26" s="178"/>
    </row>
    <row r="27" spans="1:29" ht="15.75">
      <c r="A27" s="824" t="s">
        <v>220</v>
      </c>
      <c r="B27" s="825"/>
      <c r="C27" s="826"/>
      <c r="D27" s="824" t="s">
        <v>220</v>
      </c>
      <c r="E27" s="825"/>
      <c r="F27" s="826"/>
      <c r="G27" s="824" t="s">
        <v>220</v>
      </c>
      <c r="H27" s="827"/>
      <c r="I27" s="827"/>
      <c r="J27" s="827"/>
      <c r="K27" s="827"/>
      <c r="L27" s="827"/>
      <c r="M27" s="827"/>
      <c r="N27" s="827"/>
      <c r="O27" s="827"/>
      <c r="P27" s="828"/>
      <c r="Q27" s="824" t="s">
        <v>220</v>
      </c>
      <c r="R27" s="827"/>
      <c r="S27" s="827"/>
      <c r="T27" s="827"/>
      <c r="U27" s="828"/>
      <c r="V27" s="161"/>
      <c r="W27" s="824" t="s">
        <v>220</v>
      </c>
      <c r="X27" s="825"/>
      <c r="Y27" s="826"/>
      <c r="Z27" s="824" t="s">
        <v>220</v>
      </c>
      <c r="AA27" s="827"/>
      <c r="AB27" s="827"/>
      <c r="AC27" s="828"/>
    </row>
    <row r="28" spans="1:29" ht="31.5">
      <c r="A28" s="143">
        <v>1</v>
      </c>
      <c r="B28" s="143" t="s">
        <v>2938</v>
      </c>
      <c r="C28" s="171" t="s">
        <v>2937</v>
      </c>
      <c r="D28" s="143">
        <v>1</v>
      </c>
      <c r="E28" s="171" t="s">
        <v>2939</v>
      </c>
      <c r="F28" s="171" t="s">
        <v>2940</v>
      </c>
      <c r="G28" s="143">
        <v>1</v>
      </c>
      <c r="H28" s="171">
        <v>1629.9</v>
      </c>
      <c r="I28" s="175"/>
      <c r="J28" s="143">
        <v>2</v>
      </c>
      <c r="K28" s="175"/>
      <c r="L28" s="175"/>
      <c r="M28" s="175"/>
      <c r="N28" s="179">
        <v>5954680</v>
      </c>
      <c r="O28" s="179">
        <v>5954680</v>
      </c>
      <c r="P28" s="143">
        <v>0</v>
      </c>
      <c r="Q28" s="143">
        <v>1</v>
      </c>
      <c r="R28" s="175"/>
      <c r="S28" s="176">
        <v>38701</v>
      </c>
      <c r="T28" s="175"/>
      <c r="U28" s="143" t="s">
        <v>2199</v>
      </c>
      <c r="V28" s="161"/>
      <c r="W28" s="143">
        <v>1</v>
      </c>
      <c r="X28" s="143" t="s">
        <v>2723</v>
      </c>
      <c r="Y28" s="143" t="s">
        <v>2724</v>
      </c>
      <c r="Z28" s="143">
        <v>1</v>
      </c>
      <c r="AA28" s="177" t="s">
        <v>3496</v>
      </c>
      <c r="AB28" s="509">
        <v>41271</v>
      </c>
      <c r="AC28" s="509">
        <v>44925</v>
      </c>
    </row>
    <row r="29" spans="1:29" ht="15.75">
      <c r="A29" s="175"/>
      <c r="B29" s="175"/>
      <c r="C29" s="175"/>
      <c r="D29" s="175"/>
      <c r="E29" s="175"/>
      <c r="F29" s="175"/>
      <c r="G29" s="175" t="s">
        <v>1902</v>
      </c>
      <c r="H29" s="175"/>
      <c r="I29" s="175"/>
      <c r="J29" s="175"/>
      <c r="K29" s="175"/>
      <c r="L29" s="175"/>
      <c r="M29" s="175"/>
      <c r="N29" s="179">
        <f>SUM(N28)</f>
        <v>5954680</v>
      </c>
      <c r="O29" s="179">
        <f>SUM(O28)</f>
        <v>5954680</v>
      </c>
      <c r="P29" s="143">
        <f>SUM(P28)</f>
        <v>0</v>
      </c>
      <c r="Q29" s="175"/>
      <c r="R29" s="175"/>
      <c r="S29" s="175"/>
      <c r="T29" s="175"/>
      <c r="U29" s="175"/>
      <c r="V29" s="161"/>
      <c r="W29" s="175"/>
      <c r="X29" s="175"/>
      <c r="Y29" s="175"/>
      <c r="Z29" s="175"/>
      <c r="AA29" s="175"/>
      <c r="AB29" s="175"/>
      <c r="AC29" s="175"/>
    </row>
    <row r="30" spans="1:29" ht="15.75">
      <c r="A30" s="824" t="s">
        <v>2257</v>
      </c>
      <c r="B30" s="827"/>
      <c r="C30" s="828"/>
      <c r="D30" s="824" t="s">
        <v>2257</v>
      </c>
      <c r="E30" s="827"/>
      <c r="F30" s="828"/>
      <c r="G30" s="824" t="s">
        <v>2257</v>
      </c>
      <c r="H30" s="827"/>
      <c r="I30" s="827"/>
      <c r="J30" s="827"/>
      <c r="K30" s="827"/>
      <c r="L30" s="827"/>
      <c r="M30" s="827"/>
      <c r="N30" s="827"/>
      <c r="O30" s="827"/>
      <c r="P30" s="828"/>
      <c r="Q30" s="824" t="s">
        <v>2257</v>
      </c>
      <c r="R30" s="827"/>
      <c r="S30" s="827"/>
      <c r="T30" s="827"/>
      <c r="U30" s="828"/>
      <c r="V30" s="161"/>
      <c r="W30" s="824" t="s">
        <v>2257</v>
      </c>
      <c r="X30" s="827"/>
      <c r="Y30" s="828"/>
      <c r="Z30" s="824" t="s">
        <v>2257</v>
      </c>
      <c r="AA30" s="827"/>
      <c r="AB30" s="827"/>
      <c r="AC30" s="828"/>
    </row>
    <row r="31" spans="1:29" ht="15.75">
      <c r="A31" s="143">
        <v>1</v>
      </c>
      <c r="B31" s="143" t="s">
        <v>2265</v>
      </c>
      <c r="C31" s="150" t="s">
        <v>2258</v>
      </c>
      <c r="D31" s="143">
        <v>1</v>
      </c>
      <c r="E31" s="143" t="s">
        <v>527</v>
      </c>
      <c r="F31" s="180"/>
      <c r="G31" s="143">
        <v>1</v>
      </c>
      <c r="H31" s="143"/>
      <c r="I31" s="175"/>
      <c r="J31" s="143">
        <v>1</v>
      </c>
      <c r="K31" s="175"/>
      <c r="L31" s="175"/>
      <c r="M31" s="175"/>
      <c r="N31" s="181">
        <v>39403.32</v>
      </c>
      <c r="O31" s="181">
        <v>39403.32</v>
      </c>
      <c r="P31" s="143">
        <v>0</v>
      </c>
      <c r="Q31" s="143">
        <v>1</v>
      </c>
      <c r="R31" s="175"/>
      <c r="S31" s="175"/>
      <c r="T31" s="175"/>
      <c r="U31" s="175"/>
      <c r="V31" s="161"/>
      <c r="W31" s="143">
        <v>1</v>
      </c>
      <c r="X31" s="175"/>
      <c r="Y31" s="175"/>
      <c r="Z31" s="143">
        <v>1</v>
      </c>
      <c r="AA31" s="175"/>
      <c r="AB31" s="175"/>
      <c r="AC31" s="175"/>
    </row>
    <row r="32" spans="1:29" ht="15.75">
      <c r="A32" s="143">
        <v>2</v>
      </c>
      <c r="B32" s="143" t="s">
        <v>2266</v>
      </c>
      <c r="C32" s="182" t="s">
        <v>2259</v>
      </c>
      <c r="D32" s="143">
        <v>2</v>
      </c>
      <c r="E32" s="143" t="s">
        <v>527</v>
      </c>
      <c r="F32" s="180" t="s">
        <v>2272</v>
      </c>
      <c r="G32" s="143">
        <v>2</v>
      </c>
      <c r="H32" s="143">
        <v>25.5</v>
      </c>
      <c r="I32" s="175"/>
      <c r="J32" s="143">
        <v>1</v>
      </c>
      <c r="K32" s="175"/>
      <c r="L32" s="175"/>
      <c r="M32" s="175"/>
      <c r="N32" s="183">
        <v>218353.52</v>
      </c>
      <c r="O32" s="183">
        <v>218353.52</v>
      </c>
      <c r="P32" s="143">
        <v>0</v>
      </c>
      <c r="Q32" s="143">
        <v>2</v>
      </c>
      <c r="R32" s="175"/>
      <c r="S32" s="176">
        <v>38688</v>
      </c>
      <c r="T32" s="175"/>
      <c r="U32" s="143" t="s">
        <v>2192</v>
      </c>
      <c r="V32" s="161"/>
      <c r="W32" s="143">
        <v>2</v>
      </c>
      <c r="X32" s="143" t="s">
        <v>2723</v>
      </c>
      <c r="Y32" s="143" t="s">
        <v>2724</v>
      </c>
      <c r="Z32" s="143">
        <v>2</v>
      </c>
      <c r="AA32" s="175"/>
      <c r="AB32" s="175"/>
      <c r="AC32" s="175"/>
    </row>
    <row r="33" spans="1:29" ht="15.75">
      <c r="A33" s="143">
        <v>3</v>
      </c>
      <c r="B33" s="143" t="s">
        <v>2267</v>
      </c>
      <c r="C33" s="150" t="s">
        <v>2260</v>
      </c>
      <c r="D33" s="143">
        <v>3</v>
      </c>
      <c r="E33" s="143" t="s">
        <v>527</v>
      </c>
      <c r="F33" s="180" t="s">
        <v>2273</v>
      </c>
      <c r="G33" s="143">
        <v>3</v>
      </c>
      <c r="H33" s="143">
        <v>24.8</v>
      </c>
      <c r="I33" s="175"/>
      <c r="J33" s="143">
        <v>1</v>
      </c>
      <c r="K33" s="175"/>
      <c r="L33" s="175"/>
      <c r="M33" s="175"/>
      <c r="N33" s="181">
        <v>4415.33</v>
      </c>
      <c r="O33" s="181">
        <v>4415.33</v>
      </c>
      <c r="P33" s="143">
        <v>0</v>
      </c>
      <c r="Q33" s="143">
        <v>3</v>
      </c>
      <c r="R33" s="175"/>
      <c r="S33" s="176">
        <v>38688</v>
      </c>
      <c r="T33" s="175"/>
      <c r="U33" s="143" t="s">
        <v>2191</v>
      </c>
      <c r="V33" s="161"/>
      <c r="W33" s="143">
        <v>3</v>
      </c>
      <c r="X33" s="143" t="s">
        <v>2723</v>
      </c>
      <c r="Y33" s="143" t="s">
        <v>2724</v>
      </c>
      <c r="Z33" s="143">
        <v>3</v>
      </c>
      <c r="AA33" s="175"/>
      <c r="AB33" s="175"/>
      <c r="AC33" s="175"/>
    </row>
    <row r="34" spans="1:29" ht="15.75">
      <c r="A34" s="143">
        <v>4</v>
      </c>
      <c r="B34" s="143" t="s">
        <v>2268</v>
      </c>
      <c r="C34" s="150" t="s">
        <v>2261</v>
      </c>
      <c r="D34" s="143">
        <v>4</v>
      </c>
      <c r="E34" s="143" t="s">
        <v>527</v>
      </c>
      <c r="F34" s="180"/>
      <c r="G34" s="143">
        <v>4</v>
      </c>
      <c r="H34" s="143"/>
      <c r="I34" s="175"/>
      <c r="J34" s="143">
        <v>1</v>
      </c>
      <c r="K34" s="175"/>
      <c r="L34" s="175"/>
      <c r="M34" s="175"/>
      <c r="N34" s="181">
        <v>19819.88</v>
      </c>
      <c r="O34" s="181">
        <v>19819.88</v>
      </c>
      <c r="P34" s="143">
        <v>0</v>
      </c>
      <c r="Q34" s="143">
        <v>4</v>
      </c>
      <c r="R34" s="175"/>
      <c r="S34" s="175"/>
      <c r="T34" s="175"/>
      <c r="U34" s="175"/>
      <c r="V34" s="161"/>
      <c r="W34" s="143">
        <v>4</v>
      </c>
      <c r="X34" s="175"/>
      <c r="Y34" s="175"/>
      <c r="Z34" s="143">
        <v>4</v>
      </c>
      <c r="AA34" s="175"/>
      <c r="AB34" s="175"/>
      <c r="AC34" s="175"/>
    </row>
    <row r="35" spans="1:29" ht="31.5">
      <c r="A35" s="143">
        <v>5</v>
      </c>
      <c r="B35" s="143" t="s">
        <v>2269</v>
      </c>
      <c r="C35" s="150" t="s">
        <v>2262</v>
      </c>
      <c r="D35" s="143">
        <v>5</v>
      </c>
      <c r="E35" s="143" t="s">
        <v>527</v>
      </c>
      <c r="F35" s="180" t="s">
        <v>415</v>
      </c>
      <c r="G35" s="143">
        <v>5</v>
      </c>
      <c r="H35" s="143">
        <v>444.8</v>
      </c>
      <c r="I35" s="175"/>
      <c r="J35" s="143">
        <v>2</v>
      </c>
      <c r="K35" s="175"/>
      <c r="L35" s="175"/>
      <c r="M35" s="175"/>
      <c r="N35" s="181">
        <v>118590</v>
      </c>
      <c r="O35" s="181">
        <v>118590</v>
      </c>
      <c r="P35" s="143">
        <v>0</v>
      </c>
      <c r="Q35" s="143">
        <v>5</v>
      </c>
      <c r="R35" s="175"/>
      <c r="S35" s="176">
        <v>41694</v>
      </c>
      <c r="T35" s="175"/>
      <c r="U35" s="143" t="s">
        <v>416</v>
      </c>
      <c r="V35" s="161"/>
      <c r="W35" s="143">
        <v>5</v>
      </c>
      <c r="X35" s="143" t="s">
        <v>2723</v>
      </c>
      <c r="Y35" s="143" t="s">
        <v>2724</v>
      </c>
      <c r="Z35" s="143">
        <v>5</v>
      </c>
      <c r="AA35" s="246" t="s">
        <v>3499</v>
      </c>
      <c r="AB35" s="509">
        <v>42826</v>
      </c>
      <c r="AC35" s="509">
        <v>43921</v>
      </c>
    </row>
    <row r="36" spans="1:29" ht="15.75">
      <c r="A36" s="143">
        <v>6</v>
      </c>
      <c r="B36" s="143" t="s">
        <v>2270</v>
      </c>
      <c r="C36" s="150" t="s">
        <v>2263</v>
      </c>
      <c r="D36" s="143">
        <v>6</v>
      </c>
      <c r="E36" s="143" t="s">
        <v>527</v>
      </c>
      <c r="F36" s="180" t="s">
        <v>2274</v>
      </c>
      <c r="G36" s="143">
        <v>6</v>
      </c>
      <c r="H36" s="143">
        <v>160.9</v>
      </c>
      <c r="I36" s="175"/>
      <c r="J36" s="143">
        <v>1</v>
      </c>
      <c r="K36" s="175"/>
      <c r="L36" s="175"/>
      <c r="M36" s="175"/>
      <c r="N36" s="181">
        <v>37783</v>
      </c>
      <c r="O36" s="181">
        <v>37783</v>
      </c>
      <c r="P36" s="143">
        <v>0</v>
      </c>
      <c r="Q36" s="143">
        <v>6</v>
      </c>
      <c r="R36" s="175"/>
      <c r="S36" s="176">
        <v>38688</v>
      </c>
      <c r="T36" s="175"/>
      <c r="U36" s="143" t="s">
        <v>2193</v>
      </c>
      <c r="V36" s="161"/>
      <c r="W36" s="143">
        <v>6</v>
      </c>
      <c r="X36" s="143" t="s">
        <v>2723</v>
      </c>
      <c r="Y36" s="143" t="s">
        <v>2724</v>
      </c>
      <c r="Z36" s="143">
        <v>6</v>
      </c>
      <c r="AA36" s="175"/>
      <c r="AB36" s="175"/>
      <c r="AC36" s="175"/>
    </row>
    <row r="37" spans="1:29" ht="15.75">
      <c r="A37" s="143">
        <v>7</v>
      </c>
      <c r="B37" s="143" t="s">
        <v>2271</v>
      </c>
      <c r="C37" s="150" t="s">
        <v>2264</v>
      </c>
      <c r="D37" s="143">
        <v>7</v>
      </c>
      <c r="E37" s="143" t="s">
        <v>527</v>
      </c>
      <c r="F37" s="180"/>
      <c r="G37" s="143">
        <v>7</v>
      </c>
      <c r="H37" s="143"/>
      <c r="I37" s="175"/>
      <c r="J37" s="143">
        <v>1</v>
      </c>
      <c r="K37" s="175"/>
      <c r="L37" s="175"/>
      <c r="M37" s="175"/>
      <c r="N37" s="181">
        <v>168431</v>
      </c>
      <c r="O37" s="179">
        <v>88576.38</v>
      </c>
      <c r="P37" s="181">
        <f>N37-O37</f>
        <v>79854.62</v>
      </c>
      <c r="Q37" s="143">
        <v>7</v>
      </c>
      <c r="R37" s="175"/>
      <c r="S37" s="175"/>
      <c r="T37" s="175"/>
      <c r="U37" s="175"/>
      <c r="V37" s="161"/>
      <c r="W37" s="143">
        <v>7</v>
      </c>
      <c r="X37" s="175"/>
      <c r="Y37" s="175"/>
      <c r="Z37" s="143">
        <v>7</v>
      </c>
      <c r="AA37" s="175"/>
      <c r="AB37" s="175"/>
      <c r="AC37" s="175"/>
    </row>
    <row r="38" spans="1:29" ht="16.5" thickBot="1">
      <c r="A38" s="175"/>
      <c r="B38" s="175"/>
      <c r="C38" s="175"/>
      <c r="D38" s="175"/>
      <c r="E38" s="175"/>
      <c r="F38" s="175"/>
      <c r="G38" s="175" t="s">
        <v>1902</v>
      </c>
      <c r="H38" s="175"/>
      <c r="I38" s="175"/>
      <c r="J38" s="175"/>
      <c r="K38" s="175"/>
      <c r="L38" s="175"/>
      <c r="M38" s="175"/>
      <c r="N38" s="184">
        <f>SUM(N31:N37)</f>
        <v>606796.05</v>
      </c>
      <c r="O38" s="184">
        <f>SUM(O31:O37)</f>
        <v>526941.4299999999</v>
      </c>
      <c r="P38" s="181">
        <f>SUM(P31:P37)</f>
        <v>79854.62</v>
      </c>
      <c r="Q38" s="175"/>
      <c r="R38" s="175"/>
      <c r="S38" s="175"/>
      <c r="T38" s="175"/>
      <c r="U38" s="175"/>
      <c r="V38" s="161"/>
      <c r="W38" s="175"/>
      <c r="X38" s="175"/>
      <c r="Y38" s="175"/>
      <c r="Z38" s="175"/>
      <c r="AA38" s="175"/>
      <c r="AB38" s="175"/>
      <c r="AC38" s="175"/>
    </row>
    <row r="39" spans="1:29" ht="15.75">
      <c r="A39" s="824" t="s">
        <v>1589</v>
      </c>
      <c r="B39" s="827"/>
      <c r="C39" s="828"/>
      <c r="D39" s="824" t="s">
        <v>1589</v>
      </c>
      <c r="E39" s="827"/>
      <c r="F39" s="828"/>
      <c r="G39" s="850" t="s">
        <v>1589</v>
      </c>
      <c r="H39" s="851"/>
      <c r="I39" s="851"/>
      <c r="J39" s="851"/>
      <c r="K39" s="851"/>
      <c r="L39" s="851"/>
      <c r="M39" s="851"/>
      <c r="N39" s="851"/>
      <c r="O39" s="851"/>
      <c r="P39" s="852"/>
      <c r="Q39" s="824" t="s">
        <v>1589</v>
      </c>
      <c r="R39" s="827"/>
      <c r="S39" s="827"/>
      <c r="T39" s="827"/>
      <c r="U39" s="828"/>
      <c r="V39" s="161"/>
      <c r="W39" s="824" t="s">
        <v>1589</v>
      </c>
      <c r="X39" s="827"/>
      <c r="Y39" s="828"/>
      <c r="Z39" s="824" t="s">
        <v>1589</v>
      </c>
      <c r="AA39" s="827"/>
      <c r="AB39" s="827"/>
      <c r="AC39" s="828"/>
    </row>
    <row r="40" spans="1:29" ht="15.75">
      <c r="A40" s="143">
        <v>1</v>
      </c>
      <c r="B40" s="143" t="s">
        <v>2151</v>
      </c>
      <c r="C40" s="143" t="s">
        <v>2149</v>
      </c>
      <c r="D40" s="143">
        <v>1</v>
      </c>
      <c r="E40" s="143" t="s">
        <v>1814</v>
      </c>
      <c r="F40" s="143" t="s">
        <v>2154</v>
      </c>
      <c r="G40" s="143">
        <v>1</v>
      </c>
      <c r="H40" s="177">
        <v>400</v>
      </c>
      <c r="I40" s="175"/>
      <c r="J40" s="143">
        <v>3</v>
      </c>
      <c r="K40" s="175"/>
      <c r="L40" s="175"/>
      <c r="M40" s="175"/>
      <c r="N40" s="185">
        <v>32788339</v>
      </c>
      <c r="O40" s="185">
        <v>9411010</v>
      </c>
      <c r="P40" s="186">
        <v>23377329</v>
      </c>
      <c r="Q40" s="143">
        <v>1</v>
      </c>
      <c r="R40" s="175"/>
      <c r="S40" s="176">
        <v>38849</v>
      </c>
      <c r="T40" s="175"/>
      <c r="U40" s="143" t="s">
        <v>1194</v>
      </c>
      <c r="V40" s="161"/>
      <c r="W40" s="143">
        <v>1</v>
      </c>
      <c r="X40" s="143" t="s">
        <v>2723</v>
      </c>
      <c r="Y40" s="143" t="s">
        <v>2724</v>
      </c>
      <c r="Z40" s="143">
        <v>1</v>
      </c>
      <c r="AA40" s="175"/>
      <c r="AB40" s="175"/>
      <c r="AC40" s="175"/>
    </row>
    <row r="41" spans="1:29" ht="15.75">
      <c r="A41" s="143">
        <v>2</v>
      </c>
      <c r="B41" s="143" t="s">
        <v>2152</v>
      </c>
      <c r="C41" s="143" t="s">
        <v>2149</v>
      </c>
      <c r="D41" s="143">
        <v>2</v>
      </c>
      <c r="E41" s="143" t="s">
        <v>1814</v>
      </c>
      <c r="F41" s="143" t="s">
        <v>2155</v>
      </c>
      <c r="G41" s="143">
        <v>2</v>
      </c>
      <c r="H41" s="177">
        <v>296.7</v>
      </c>
      <c r="I41" s="175"/>
      <c r="J41" s="143">
        <v>1</v>
      </c>
      <c r="K41" s="175"/>
      <c r="L41" s="175"/>
      <c r="M41" s="175"/>
      <c r="N41" s="185">
        <v>519756</v>
      </c>
      <c r="O41" s="185">
        <v>450362</v>
      </c>
      <c r="P41" s="179">
        <v>69394</v>
      </c>
      <c r="Q41" s="143">
        <v>2</v>
      </c>
      <c r="R41" s="175"/>
      <c r="S41" s="176">
        <v>38701</v>
      </c>
      <c r="T41" s="175"/>
      <c r="U41" s="143" t="s">
        <v>2195</v>
      </c>
      <c r="V41" s="161"/>
      <c r="W41" s="143">
        <v>2</v>
      </c>
      <c r="X41" s="143" t="s">
        <v>2723</v>
      </c>
      <c r="Y41" s="143" t="s">
        <v>2724</v>
      </c>
      <c r="Z41" s="143">
        <v>2</v>
      </c>
      <c r="AA41" s="175"/>
      <c r="AB41" s="175"/>
      <c r="AC41" s="175"/>
    </row>
    <row r="42" spans="1:29" ht="15.75">
      <c r="A42" s="143">
        <v>3</v>
      </c>
      <c r="B42" s="143" t="s">
        <v>2153</v>
      </c>
      <c r="C42" s="171" t="s">
        <v>2150</v>
      </c>
      <c r="D42" s="143">
        <v>3</v>
      </c>
      <c r="E42" s="143" t="s">
        <v>1814</v>
      </c>
      <c r="F42" s="143" t="s">
        <v>2156</v>
      </c>
      <c r="G42" s="143">
        <v>3</v>
      </c>
      <c r="H42" s="177">
        <v>180.7</v>
      </c>
      <c r="I42" s="175"/>
      <c r="J42" s="143">
        <v>1</v>
      </c>
      <c r="K42" s="175"/>
      <c r="L42" s="175"/>
      <c r="M42" s="175"/>
      <c r="N42" s="185">
        <v>126200</v>
      </c>
      <c r="O42" s="185">
        <v>126200</v>
      </c>
      <c r="P42" s="179">
        <v>0</v>
      </c>
      <c r="Q42" s="143">
        <v>3</v>
      </c>
      <c r="R42" s="175"/>
      <c r="S42" s="176">
        <v>38688</v>
      </c>
      <c r="T42" s="175"/>
      <c r="U42" s="143" t="s">
        <v>2194</v>
      </c>
      <c r="V42" s="161"/>
      <c r="W42" s="143">
        <v>3</v>
      </c>
      <c r="X42" s="143" t="s">
        <v>2723</v>
      </c>
      <c r="Y42" s="143" t="s">
        <v>2724</v>
      </c>
      <c r="Z42" s="143">
        <v>3</v>
      </c>
      <c r="AA42" s="175"/>
      <c r="AB42" s="175"/>
      <c r="AC42" s="175"/>
    </row>
    <row r="43" spans="1:29" ht="15.75">
      <c r="A43" s="143">
        <v>4</v>
      </c>
      <c r="B43" s="143" t="s">
        <v>1787</v>
      </c>
      <c r="C43" s="143" t="s">
        <v>2149</v>
      </c>
      <c r="D43" s="143">
        <v>4</v>
      </c>
      <c r="E43" s="143" t="s">
        <v>1790</v>
      </c>
      <c r="F43" s="143" t="s">
        <v>3781</v>
      </c>
      <c r="G43" s="143">
        <v>4</v>
      </c>
      <c r="H43" s="143">
        <v>1016.3</v>
      </c>
      <c r="I43" s="175"/>
      <c r="J43" s="143">
        <v>2</v>
      </c>
      <c r="K43" s="175"/>
      <c r="L43" s="175"/>
      <c r="M43" s="175"/>
      <c r="N43" s="179">
        <v>4055215.03</v>
      </c>
      <c r="O43" s="179">
        <v>4055215.03</v>
      </c>
      <c r="P43" s="179">
        <v>0</v>
      </c>
      <c r="Q43" s="143">
        <v>4</v>
      </c>
      <c r="R43" s="175"/>
      <c r="S43" s="176">
        <v>38688</v>
      </c>
      <c r="T43" s="175"/>
      <c r="U43" s="143" t="s">
        <v>523</v>
      </c>
      <c r="V43" s="175"/>
      <c r="W43" s="143">
        <v>4</v>
      </c>
      <c r="X43" s="143" t="s">
        <v>2723</v>
      </c>
      <c r="Y43" s="143" t="s">
        <v>2724</v>
      </c>
      <c r="Z43" s="143">
        <v>4</v>
      </c>
      <c r="AA43" s="175"/>
      <c r="AB43" s="175"/>
      <c r="AC43" s="175"/>
    </row>
    <row r="44" spans="1:29" ht="15.75">
      <c r="A44" s="143">
        <v>5</v>
      </c>
      <c r="B44" s="143" t="s">
        <v>1788</v>
      </c>
      <c r="C44" s="143" t="s">
        <v>1785</v>
      </c>
      <c r="D44" s="143">
        <v>5</v>
      </c>
      <c r="E44" s="143" t="s">
        <v>1790</v>
      </c>
      <c r="F44" s="175"/>
      <c r="G44" s="143">
        <v>5</v>
      </c>
      <c r="H44" s="175"/>
      <c r="I44" s="175"/>
      <c r="J44" s="175"/>
      <c r="K44" s="175"/>
      <c r="L44" s="175"/>
      <c r="M44" s="175"/>
      <c r="N44" s="179">
        <v>23974.72</v>
      </c>
      <c r="O44" s="179">
        <v>23974.72</v>
      </c>
      <c r="P44" s="179">
        <v>0</v>
      </c>
      <c r="Q44" s="143">
        <v>5</v>
      </c>
      <c r="R44" s="143"/>
      <c r="S44" s="175"/>
      <c r="T44" s="175"/>
      <c r="U44" s="175"/>
      <c r="V44" s="175"/>
      <c r="W44" s="143">
        <v>5</v>
      </c>
      <c r="X44" s="175"/>
      <c r="Y44" s="175"/>
      <c r="Z44" s="143">
        <v>5</v>
      </c>
      <c r="AA44" s="175"/>
      <c r="AB44" s="175"/>
      <c r="AC44" s="175"/>
    </row>
    <row r="45" spans="1:29" ht="15.75">
      <c r="A45" s="143">
        <v>6</v>
      </c>
      <c r="B45" s="143" t="s">
        <v>1789</v>
      </c>
      <c r="C45" s="143" t="s">
        <v>1786</v>
      </c>
      <c r="D45" s="143">
        <v>6</v>
      </c>
      <c r="E45" s="143" t="s">
        <v>1790</v>
      </c>
      <c r="F45" s="143"/>
      <c r="G45" s="143">
        <v>6</v>
      </c>
      <c r="H45" s="143"/>
      <c r="I45" s="175"/>
      <c r="J45" s="143"/>
      <c r="K45" s="175"/>
      <c r="L45" s="175"/>
      <c r="M45" s="175"/>
      <c r="N45" s="185">
        <v>107076</v>
      </c>
      <c r="O45" s="185">
        <v>82983.9</v>
      </c>
      <c r="P45" s="185">
        <v>24092.1</v>
      </c>
      <c r="Q45" s="143">
        <v>6</v>
      </c>
      <c r="R45" s="175"/>
      <c r="S45" s="175"/>
      <c r="T45" s="175"/>
      <c r="U45" s="175"/>
      <c r="V45" s="175"/>
      <c r="W45" s="143">
        <v>6</v>
      </c>
      <c r="X45" s="175"/>
      <c r="Y45" s="175"/>
      <c r="Z45" s="143">
        <v>6</v>
      </c>
      <c r="AA45" s="175"/>
      <c r="AB45" s="175"/>
      <c r="AC45" s="175"/>
    </row>
    <row r="46" spans="1:29" ht="13.5" customHeight="1">
      <c r="A46" s="143"/>
      <c r="B46" s="175"/>
      <c r="C46" s="175"/>
      <c r="D46" s="143"/>
      <c r="E46" s="175"/>
      <c r="F46" s="175"/>
      <c r="G46" s="143" t="s">
        <v>1902</v>
      </c>
      <c r="H46" s="175"/>
      <c r="I46" s="175"/>
      <c r="J46" s="175"/>
      <c r="K46" s="175"/>
      <c r="L46" s="175"/>
      <c r="M46" s="175"/>
      <c r="N46" s="185">
        <f>SUM(N40:N45)</f>
        <v>37620560.75</v>
      </c>
      <c r="O46" s="185">
        <f>SUM(O40:O45)</f>
        <v>14149745.65</v>
      </c>
      <c r="P46" s="179">
        <f>SUM(P40:P45)</f>
        <v>23470815.1</v>
      </c>
      <c r="Q46" s="143"/>
      <c r="R46" s="171"/>
      <c r="S46" s="175"/>
      <c r="T46" s="175"/>
      <c r="U46" s="175"/>
      <c r="V46" s="161"/>
      <c r="W46" s="143"/>
      <c r="X46" s="175"/>
      <c r="Y46" s="175"/>
      <c r="Z46" s="143"/>
      <c r="AA46" s="175"/>
      <c r="AB46" s="175"/>
      <c r="AC46" s="175"/>
    </row>
    <row r="47" spans="1:29" ht="13.5" customHeight="1">
      <c r="A47" s="824" t="s">
        <v>2157</v>
      </c>
      <c r="B47" s="827"/>
      <c r="C47" s="828"/>
      <c r="D47" s="824" t="s">
        <v>2157</v>
      </c>
      <c r="E47" s="827"/>
      <c r="F47" s="828"/>
      <c r="G47" s="820" t="s">
        <v>2157</v>
      </c>
      <c r="H47" s="820"/>
      <c r="I47" s="820"/>
      <c r="J47" s="820"/>
      <c r="K47" s="820"/>
      <c r="L47" s="820"/>
      <c r="M47" s="820"/>
      <c r="N47" s="820"/>
      <c r="O47" s="820"/>
      <c r="P47" s="820"/>
      <c r="Q47" s="824" t="s">
        <v>2157</v>
      </c>
      <c r="R47" s="827"/>
      <c r="S47" s="827"/>
      <c r="T47" s="827"/>
      <c r="U47" s="828"/>
      <c r="V47" s="161"/>
      <c r="W47" s="824" t="s">
        <v>2157</v>
      </c>
      <c r="X47" s="827"/>
      <c r="Y47" s="828"/>
      <c r="Z47" s="824" t="s">
        <v>2157</v>
      </c>
      <c r="AA47" s="827"/>
      <c r="AB47" s="827"/>
      <c r="AC47" s="828"/>
    </row>
    <row r="48" spans="1:29" ht="15.75">
      <c r="A48" s="143">
        <v>1</v>
      </c>
      <c r="B48" s="143" t="s">
        <v>2158</v>
      </c>
      <c r="C48" s="143" t="s">
        <v>2149</v>
      </c>
      <c r="D48" s="143">
        <v>1</v>
      </c>
      <c r="E48" s="143" t="s">
        <v>2159</v>
      </c>
      <c r="F48" s="171" t="s">
        <v>2154</v>
      </c>
      <c r="G48" s="143">
        <v>1</v>
      </c>
      <c r="H48" s="435">
        <v>449.7</v>
      </c>
      <c r="I48" s="175"/>
      <c r="J48" s="143">
        <v>3</v>
      </c>
      <c r="K48" s="175"/>
      <c r="L48" s="175"/>
      <c r="M48" s="175"/>
      <c r="N48" s="143">
        <v>2421966.96</v>
      </c>
      <c r="O48" s="143">
        <v>863836.68</v>
      </c>
      <c r="P48" s="436">
        <v>1558130.28</v>
      </c>
      <c r="Q48" s="143">
        <v>1</v>
      </c>
      <c r="R48" s="175"/>
      <c r="S48" s="176">
        <v>38688</v>
      </c>
      <c r="T48" s="175"/>
      <c r="U48" s="143" t="s">
        <v>1868</v>
      </c>
      <c r="V48" s="161"/>
      <c r="W48" s="143">
        <v>1</v>
      </c>
      <c r="X48" s="143" t="s">
        <v>2723</v>
      </c>
      <c r="Y48" s="143" t="s">
        <v>2724</v>
      </c>
      <c r="Z48" s="143">
        <v>1</v>
      </c>
      <c r="AA48" s="175"/>
      <c r="AB48" s="175"/>
      <c r="AC48" s="175"/>
    </row>
    <row r="49" spans="1:29" ht="15.75">
      <c r="A49" s="175"/>
      <c r="B49" s="175"/>
      <c r="C49" s="175"/>
      <c r="D49" s="175"/>
      <c r="E49" s="175"/>
      <c r="F49" s="175"/>
      <c r="G49" s="175" t="s">
        <v>1902</v>
      </c>
      <c r="H49" s="175"/>
      <c r="I49" s="175"/>
      <c r="J49" s="175"/>
      <c r="K49" s="175"/>
      <c r="L49" s="175"/>
      <c r="M49" s="175"/>
      <c r="N49" s="143">
        <f>SUM(N48)</f>
        <v>2421966.96</v>
      </c>
      <c r="O49" s="143">
        <f>SUM(O48)</f>
        <v>863836.68</v>
      </c>
      <c r="P49" s="175">
        <f>SUM(P48)</f>
        <v>1558130.28</v>
      </c>
      <c r="Q49" s="175"/>
      <c r="R49" s="175"/>
      <c r="S49" s="175"/>
      <c r="T49" s="175"/>
      <c r="U49" s="175"/>
      <c r="V49" s="161"/>
      <c r="W49" s="175"/>
      <c r="X49" s="175"/>
      <c r="Y49" s="175"/>
      <c r="Z49" s="175"/>
      <c r="AA49" s="175"/>
      <c r="AB49" s="175"/>
      <c r="AC49" s="175"/>
    </row>
    <row r="50" spans="1:29" ht="15.75">
      <c r="A50" s="824" t="s">
        <v>2166</v>
      </c>
      <c r="B50" s="827"/>
      <c r="C50" s="828"/>
      <c r="D50" s="824" t="s">
        <v>2166</v>
      </c>
      <c r="E50" s="827"/>
      <c r="F50" s="828"/>
      <c r="G50" s="824" t="s">
        <v>2166</v>
      </c>
      <c r="H50" s="827"/>
      <c r="I50" s="827"/>
      <c r="J50" s="827"/>
      <c r="K50" s="827"/>
      <c r="L50" s="827"/>
      <c r="M50" s="827"/>
      <c r="N50" s="827"/>
      <c r="O50" s="827"/>
      <c r="P50" s="828"/>
      <c r="Q50" s="824" t="s">
        <v>2166</v>
      </c>
      <c r="R50" s="827"/>
      <c r="S50" s="827"/>
      <c r="T50" s="827"/>
      <c r="U50" s="828"/>
      <c r="V50" s="161"/>
      <c r="W50" s="824" t="s">
        <v>2166</v>
      </c>
      <c r="X50" s="827"/>
      <c r="Y50" s="828"/>
      <c r="Z50" s="824" t="s">
        <v>2166</v>
      </c>
      <c r="AA50" s="827"/>
      <c r="AB50" s="827"/>
      <c r="AC50" s="828"/>
    </row>
    <row r="51" spans="1:29" ht="15.75">
      <c r="A51" s="143">
        <v>1</v>
      </c>
      <c r="B51" s="143" t="s">
        <v>344</v>
      </c>
      <c r="C51" s="143" t="s">
        <v>2262</v>
      </c>
      <c r="D51" s="143">
        <v>1</v>
      </c>
      <c r="E51" s="143" t="s">
        <v>2103</v>
      </c>
      <c r="F51" s="143" t="s">
        <v>2104</v>
      </c>
      <c r="G51" s="143">
        <v>1</v>
      </c>
      <c r="H51" s="143">
        <v>1265.8</v>
      </c>
      <c r="I51" s="175"/>
      <c r="J51" s="143">
        <v>1</v>
      </c>
      <c r="K51" s="175"/>
      <c r="L51" s="175"/>
      <c r="M51" s="175"/>
      <c r="N51" s="187">
        <v>10119802.66</v>
      </c>
      <c r="O51" s="143">
        <v>1734094.44</v>
      </c>
      <c r="P51" s="179">
        <v>8385708.22</v>
      </c>
      <c r="Q51" s="143">
        <v>1</v>
      </c>
      <c r="R51" s="175"/>
      <c r="S51" s="176">
        <v>38688</v>
      </c>
      <c r="T51" s="175"/>
      <c r="U51" s="143" t="s">
        <v>1869</v>
      </c>
      <c r="V51" s="161"/>
      <c r="W51" s="143">
        <v>1</v>
      </c>
      <c r="X51" s="143" t="s">
        <v>2723</v>
      </c>
      <c r="Y51" s="143" t="s">
        <v>2724</v>
      </c>
      <c r="Z51" s="143">
        <v>1</v>
      </c>
      <c r="AA51" s="175"/>
      <c r="AB51" s="175"/>
      <c r="AC51" s="175"/>
    </row>
    <row r="52" spans="1:29" ht="15.75">
      <c r="A52" s="143">
        <v>2</v>
      </c>
      <c r="B52" s="143" t="s">
        <v>345</v>
      </c>
      <c r="C52" s="143" t="s">
        <v>342</v>
      </c>
      <c r="D52" s="143">
        <v>2</v>
      </c>
      <c r="E52" s="143" t="s">
        <v>2103</v>
      </c>
      <c r="F52" s="175"/>
      <c r="G52" s="143">
        <v>2</v>
      </c>
      <c r="H52" s="143"/>
      <c r="I52" s="175"/>
      <c r="J52" s="143">
        <v>1</v>
      </c>
      <c r="K52" s="175"/>
      <c r="L52" s="175"/>
      <c r="M52" s="175"/>
      <c r="N52" s="187">
        <v>10000</v>
      </c>
      <c r="O52" s="143">
        <v>10000</v>
      </c>
      <c r="P52" s="179">
        <v>0</v>
      </c>
      <c r="Q52" s="143">
        <v>2</v>
      </c>
      <c r="R52" s="175"/>
      <c r="S52" s="175"/>
      <c r="T52" s="175"/>
      <c r="U52" s="175"/>
      <c r="V52" s="161"/>
      <c r="W52" s="143">
        <v>2</v>
      </c>
      <c r="X52" s="175"/>
      <c r="Y52" s="175"/>
      <c r="Z52" s="143">
        <v>2</v>
      </c>
      <c r="AA52" s="175"/>
      <c r="AB52" s="175"/>
      <c r="AC52" s="175"/>
    </row>
    <row r="53" spans="1:29" ht="15.75">
      <c r="A53" s="143">
        <v>3</v>
      </c>
      <c r="B53" s="143" t="s">
        <v>346</v>
      </c>
      <c r="C53" s="143" t="s">
        <v>343</v>
      </c>
      <c r="D53" s="143">
        <v>3</v>
      </c>
      <c r="E53" s="143" t="s">
        <v>2103</v>
      </c>
      <c r="F53" s="175"/>
      <c r="G53" s="143">
        <v>3</v>
      </c>
      <c r="H53" s="143"/>
      <c r="I53" s="175"/>
      <c r="J53" s="143">
        <v>1</v>
      </c>
      <c r="K53" s="175"/>
      <c r="L53" s="175"/>
      <c r="M53" s="175"/>
      <c r="N53" s="187">
        <v>320532</v>
      </c>
      <c r="O53" s="143">
        <v>80253.6</v>
      </c>
      <c r="P53" s="179">
        <v>240278.4</v>
      </c>
      <c r="Q53" s="143">
        <v>3</v>
      </c>
      <c r="R53" s="175"/>
      <c r="S53" s="175"/>
      <c r="T53" s="175"/>
      <c r="U53" s="175"/>
      <c r="V53" s="161"/>
      <c r="W53" s="143">
        <v>3</v>
      </c>
      <c r="X53" s="175"/>
      <c r="Y53" s="175"/>
      <c r="Z53" s="143">
        <v>3</v>
      </c>
      <c r="AA53" s="175"/>
      <c r="AB53" s="175"/>
      <c r="AC53" s="175"/>
    </row>
    <row r="54" spans="1:29" ht="15.75">
      <c r="A54" s="143">
        <v>4</v>
      </c>
      <c r="B54" s="143" t="s">
        <v>347</v>
      </c>
      <c r="C54" s="143" t="s">
        <v>2260</v>
      </c>
      <c r="D54" s="143">
        <v>4</v>
      </c>
      <c r="E54" s="143" t="s">
        <v>2103</v>
      </c>
      <c r="F54" s="143" t="s">
        <v>2105</v>
      </c>
      <c r="G54" s="143">
        <v>4</v>
      </c>
      <c r="H54" s="143">
        <v>38.3</v>
      </c>
      <c r="I54" s="175"/>
      <c r="J54" s="143">
        <v>1</v>
      </c>
      <c r="K54" s="175"/>
      <c r="L54" s="175"/>
      <c r="M54" s="175"/>
      <c r="N54" s="187">
        <v>120841.22</v>
      </c>
      <c r="O54" s="143">
        <v>20707.12</v>
      </c>
      <c r="P54" s="179">
        <v>100134.1</v>
      </c>
      <c r="Q54" s="143">
        <v>4</v>
      </c>
      <c r="R54" s="175"/>
      <c r="S54" s="176">
        <v>38688</v>
      </c>
      <c r="T54" s="175"/>
      <c r="U54" s="143" t="s">
        <v>2102</v>
      </c>
      <c r="V54" s="161"/>
      <c r="W54" s="143">
        <v>4</v>
      </c>
      <c r="X54" s="143" t="s">
        <v>2723</v>
      </c>
      <c r="Y54" s="143" t="s">
        <v>2724</v>
      </c>
      <c r="Z54" s="143">
        <v>4</v>
      </c>
      <c r="AA54" s="175"/>
      <c r="AB54" s="175"/>
      <c r="AC54" s="175"/>
    </row>
    <row r="55" spans="1:29" ht="15.75">
      <c r="A55" s="175"/>
      <c r="B55" s="175"/>
      <c r="C55" s="175"/>
      <c r="D55" s="175"/>
      <c r="E55" s="175"/>
      <c r="F55" s="175"/>
      <c r="G55" s="175" t="s">
        <v>1902</v>
      </c>
      <c r="H55" s="175"/>
      <c r="I55" s="175"/>
      <c r="J55" s="175"/>
      <c r="K55" s="175"/>
      <c r="L55" s="175"/>
      <c r="M55" s="175"/>
      <c r="N55" s="187">
        <f>SUM(N51:N54)</f>
        <v>10571175.88</v>
      </c>
      <c r="O55" s="143">
        <f>SUM(O51:O54)</f>
        <v>1845055.1600000001</v>
      </c>
      <c r="P55" s="188">
        <f>SUM(P51:P54)</f>
        <v>8726120.719999999</v>
      </c>
      <c r="Q55" s="175"/>
      <c r="R55" s="175"/>
      <c r="S55" s="175"/>
      <c r="T55" s="175"/>
      <c r="U55" s="175"/>
      <c r="V55" s="161"/>
      <c r="W55" s="175"/>
      <c r="X55" s="175"/>
      <c r="Y55" s="175"/>
      <c r="Z55" s="175"/>
      <c r="AA55" s="175"/>
      <c r="AB55" s="175"/>
      <c r="AC55" s="175"/>
    </row>
    <row r="56" spans="1:29" ht="15.75">
      <c r="A56" s="824" t="s">
        <v>1008</v>
      </c>
      <c r="B56" s="827"/>
      <c r="C56" s="828"/>
      <c r="D56" s="824" t="s">
        <v>1008</v>
      </c>
      <c r="E56" s="827"/>
      <c r="F56" s="828"/>
      <c r="G56" s="824" t="s">
        <v>1008</v>
      </c>
      <c r="H56" s="847"/>
      <c r="I56" s="847"/>
      <c r="J56" s="847"/>
      <c r="K56" s="847"/>
      <c r="L56" s="847"/>
      <c r="M56" s="847"/>
      <c r="N56" s="848"/>
      <c r="O56" s="848"/>
      <c r="P56" s="849"/>
      <c r="Q56" s="824" t="s">
        <v>1008</v>
      </c>
      <c r="R56" s="827"/>
      <c r="S56" s="827"/>
      <c r="T56" s="827"/>
      <c r="U56" s="828"/>
      <c r="V56" s="161"/>
      <c r="W56" s="824" t="s">
        <v>1008</v>
      </c>
      <c r="X56" s="827"/>
      <c r="Y56" s="828"/>
      <c r="Z56" s="824" t="s">
        <v>1008</v>
      </c>
      <c r="AA56" s="827"/>
      <c r="AB56" s="827"/>
      <c r="AC56" s="828"/>
    </row>
    <row r="57" spans="1:29" ht="15.75">
      <c r="A57" s="143">
        <v>1</v>
      </c>
      <c r="B57" s="143" t="s">
        <v>842</v>
      </c>
      <c r="C57" s="143" t="s">
        <v>2262</v>
      </c>
      <c r="D57" s="143">
        <v>1</v>
      </c>
      <c r="E57" s="143" t="s">
        <v>841</v>
      </c>
      <c r="F57" s="143" t="s">
        <v>2106</v>
      </c>
      <c r="G57" s="143">
        <v>1</v>
      </c>
      <c r="H57" s="143">
        <v>1434.7</v>
      </c>
      <c r="I57" s="175"/>
      <c r="J57" s="143">
        <v>2</v>
      </c>
      <c r="K57" s="175"/>
      <c r="L57" s="175"/>
      <c r="M57" s="175"/>
      <c r="N57" s="189">
        <v>286786.15</v>
      </c>
      <c r="O57" s="189">
        <v>192622.41</v>
      </c>
      <c r="P57" s="179">
        <v>94163.74</v>
      </c>
      <c r="Q57" s="143">
        <v>1</v>
      </c>
      <c r="R57" s="175"/>
      <c r="S57" s="176">
        <v>38688</v>
      </c>
      <c r="T57" s="175"/>
      <c r="U57" s="143" t="s">
        <v>2107</v>
      </c>
      <c r="V57" s="161"/>
      <c r="W57" s="143">
        <v>1</v>
      </c>
      <c r="X57" s="143" t="s">
        <v>2723</v>
      </c>
      <c r="Y57" s="143" t="s">
        <v>2724</v>
      </c>
      <c r="Z57" s="143">
        <v>1</v>
      </c>
      <c r="AA57" s="175"/>
      <c r="AB57" s="175"/>
      <c r="AC57" s="175"/>
    </row>
    <row r="58" spans="1:29" ht="15.75">
      <c r="A58" s="175"/>
      <c r="B58" s="143"/>
      <c r="C58" s="143"/>
      <c r="D58" s="175"/>
      <c r="E58" s="143"/>
      <c r="F58" s="175"/>
      <c r="G58" s="175" t="s">
        <v>1902</v>
      </c>
      <c r="H58" s="175"/>
      <c r="I58" s="175"/>
      <c r="J58" s="143"/>
      <c r="K58" s="175"/>
      <c r="L58" s="175"/>
      <c r="M58" s="175"/>
      <c r="N58" s="189">
        <f>SUM(N57)</f>
        <v>286786.15</v>
      </c>
      <c r="O58" s="189">
        <f>SUM(O57)</f>
        <v>192622.41</v>
      </c>
      <c r="P58" s="179">
        <f>SUM(P57)</f>
        <v>94163.74</v>
      </c>
      <c r="Q58" s="175"/>
      <c r="R58" s="175"/>
      <c r="S58" s="175"/>
      <c r="T58" s="175"/>
      <c r="U58" s="175"/>
      <c r="V58" s="161"/>
      <c r="W58" s="175"/>
      <c r="X58" s="175"/>
      <c r="Y58" s="175"/>
      <c r="Z58" s="175"/>
      <c r="AA58" s="175"/>
      <c r="AB58" s="175"/>
      <c r="AC58" s="175"/>
    </row>
    <row r="59" spans="1:29" ht="15.75">
      <c r="A59" s="143"/>
      <c r="B59" s="143"/>
      <c r="C59" s="143"/>
      <c r="D59" s="143"/>
      <c r="E59" s="143"/>
      <c r="F59" s="175"/>
      <c r="G59" s="143"/>
      <c r="H59" s="175"/>
      <c r="I59" s="175"/>
      <c r="J59" s="143"/>
      <c r="K59" s="175"/>
      <c r="L59" s="175"/>
      <c r="M59" s="175"/>
      <c r="N59" s="187"/>
      <c r="O59" s="187"/>
      <c r="P59" s="179"/>
      <c r="Q59" s="143"/>
      <c r="R59" s="175"/>
      <c r="S59" s="175"/>
      <c r="T59" s="175"/>
      <c r="U59" s="175"/>
      <c r="V59" s="161"/>
      <c r="W59" s="143"/>
      <c r="X59" s="175"/>
      <c r="Y59" s="175"/>
      <c r="Z59" s="143"/>
      <c r="AA59" s="175"/>
      <c r="AB59" s="175"/>
      <c r="AC59" s="175"/>
    </row>
    <row r="60" spans="1:29" ht="15.75">
      <c r="A60" s="143"/>
      <c r="B60" s="143"/>
      <c r="C60" s="143"/>
      <c r="D60" s="143"/>
      <c r="E60" s="143"/>
      <c r="F60" s="175"/>
      <c r="G60" s="143"/>
      <c r="H60" s="175"/>
      <c r="I60" s="175"/>
      <c r="J60" s="143"/>
      <c r="K60" s="175"/>
      <c r="L60" s="175"/>
      <c r="M60" s="175"/>
      <c r="N60" s="187"/>
      <c r="O60" s="187"/>
      <c r="P60" s="179"/>
      <c r="Q60" s="143"/>
      <c r="R60" s="175"/>
      <c r="S60" s="175"/>
      <c r="T60" s="175"/>
      <c r="U60" s="175"/>
      <c r="V60" s="161"/>
      <c r="W60" s="130"/>
      <c r="X60" s="175"/>
      <c r="Y60" s="175"/>
      <c r="Z60" s="130"/>
      <c r="AA60" s="175"/>
      <c r="AB60" s="175"/>
      <c r="AC60" s="175"/>
    </row>
    <row r="61" spans="1:29" ht="15.75">
      <c r="A61" s="143"/>
      <c r="B61" s="143"/>
      <c r="C61" s="143"/>
      <c r="D61" s="143"/>
      <c r="E61" s="143"/>
      <c r="F61" s="175"/>
      <c r="G61" s="143"/>
      <c r="H61" s="175"/>
      <c r="I61" s="175"/>
      <c r="J61" s="143"/>
      <c r="K61" s="175"/>
      <c r="L61" s="175"/>
      <c r="M61" s="175"/>
      <c r="N61" s="187"/>
      <c r="O61" s="187"/>
      <c r="P61" s="179"/>
      <c r="Q61" s="143"/>
      <c r="R61" s="175"/>
      <c r="S61" s="175"/>
      <c r="T61" s="175"/>
      <c r="U61" s="175"/>
      <c r="V61" s="161"/>
      <c r="W61" s="130"/>
      <c r="X61" s="175"/>
      <c r="Y61" s="175"/>
      <c r="Z61" s="130"/>
      <c r="AA61" s="175"/>
      <c r="AB61" s="175"/>
      <c r="AC61" s="175"/>
    </row>
    <row r="62" spans="1:29" ht="15.75">
      <c r="A62" s="143"/>
      <c r="B62" s="143"/>
      <c r="C62" s="143"/>
      <c r="D62" s="143"/>
      <c r="E62" s="143"/>
      <c r="F62" s="175"/>
      <c r="G62" s="143"/>
      <c r="H62" s="175"/>
      <c r="I62" s="175"/>
      <c r="J62" s="143"/>
      <c r="K62" s="175"/>
      <c r="L62" s="175"/>
      <c r="M62" s="175"/>
      <c r="N62" s="187"/>
      <c r="O62" s="187"/>
      <c r="P62" s="179"/>
      <c r="Q62" s="143"/>
      <c r="R62" s="175"/>
      <c r="S62" s="175"/>
      <c r="T62" s="175"/>
      <c r="U62" s="175"/>
      <c r="V62" s="161"/>
      <c r="W62" s="130"/>
      <c r="X62" s="175"/>
      <c r="Y62" s="175"/>
      <c r="Z62" s="130"/>
      <c r="AA62" s="175"/>
      <c r="AB62" s="175"/>
      <c r="AC62" s="175"/>
    </row>
    <row r="63" spans="1:29" ht="15.75">
      <c r="A63" s="143"/>
      <c r="B63" s="143"/>
      <c r="C63" s="143"/>
      <c r="D63" s="143"/>
      <c r="E63" s="143"/>
      <c r="F63" s="175"/>
      <c r="G63" s="143"/>
      <c r="H63" s="175"/>
      <c r="I63" s="175"/>
      <c r="J63" s="143"/>
      <c r="K63" s="175"/>
      <c r="L63" s="175"/>
      <c r="M63" s="175"/>
      <c r="N63" s="187"/>
      <c r="O63" s="187"/>
      <c r="P63" s="179"/>
      <c r="Q63" s="143"/>
      <c r="R63" s="175"/>
      <c r="S63" s="175"/>
      <c r="T63" s="175"/>
      <c r="U63" s="175"/>
      <c r="V63" s="161"/>
      <c r="W63" s="130"/>
      <c r="X63" s="175"/>
      <c r="Y63" s="175"/>
      <c r="Z63" s="130"/>
      <c r="AA63" s="175"/>
      <c r="AB63" s="175"/>
      <c r="AC63" s="175"/>
    </row>
    <row r="64" spans="1:29" ht="15.75">
      <c r="A64" s="143"/>
      <c r="B64" s="143"/>
      <c r="C64" s="143"/>
      <c r="D64" s="143"/>
      <c r="E64" s="143"/>
      <c r="F64" s="175"/>
      <c r="G64" s="143"/>
      <c r="H64" s="175"/>
      <c r="I64" s="175"/>
      <c r="J64" s="143"/>
      <c r="K64" s="175"/>
      <c r="L64" s="175"/>
      <c r="M64" s="175"/>
      <c r="N64" s="187"/>
      <c r="O64" s="187"/>
      <c r="P64" s="179"/>
      <c r="Q64" s="143"/>
      <c r="R64" s="175"/>
      <c r="S64" s="175"/>
      <c r="T64" s="175"/>
      <c r="U64" s="175"/>
      <c r="V64" s="161"/>
      <c r="W64" s="130"/>
      <c r="X64" s="175"/>
      <c r="Y64" s="175"/>
      <c r="Z64" s="130"/>
      <c r="AA64" s="175"/>
      <c r="AB64" s="175"/>
      <c r="AC64" s="175"/>
    </row>
    <row r="65" spans="1:29" ht="15.75">
      <c r="A65" s="143"/>
      <c r="B65" s="143"/>
      <c r="C65" s="143"/>
      <c r="D65" s="143"/>
      <c r="E65" s="143"/>
      <c r="F65" s="175"/>
      <c r="G65" s="143"/>
      <c r="H65" s="175"/>
      <c r="I65" s="175"/>
      <c r="J65" s="143"/>
      <c r="K65" s="175"/>
      <c r="L65" s="175"/>
      <c r="M65" s="175"/>
      <c r="N65" s="187"/>
      <c r="O65" s="187"/>
      <c r="P65" s="179"/>
      <c r="Q65" s="143"/>
      <c r="R65" s="175"/>
      <c r="S65" s="175"/>
      <c r="T65" s="175"/>
      <c r="U65" s="175"/>
      <c r="V65" s="161"/>
      <c r="W65" s="130"/>
      <c r="X65" s="175"/>
      <c r="Y65" s="175"/>
      <c r="Z65" s="130"/>
      <c r="AA65" s="175"/>
      <c r="AB65" s="175"/>
      <c r="AC65" s="175"/>
    </row>
    <row r="66" spans="1:29" ht="14.25" customHeight="1">
      <c r="A66" s="143"/>
      <c r="B66" s="143"/>
      <c r="C66" s="143"/>
      <c r="D66" s="143"/>
      <c r="E66" s="143"/>
      <c r="F66" s="175"/>
      <c r="G66" s="143"/>
      <c r="H66" s="175"/>
      <c r="I66" s="175"/>
      <c r="J66" s="143"/>
      <c r="K66" s="175"/>
      <c r="L66" s="175"/>
      <c r="M66" s="175"/>
      <c r="N66" s="187"/>
      <c r="O66" s="187"/>
      <c r="P66" s="179"/>
      <c r="Q66" s="143"/>
      <c r="R66" s="175"/>
      <c r="S66" s="175"/>
      <c r="T66" s="175"/>
      <c r="U66" s="175"/>
      <c r="V66" s="161"/>
      <c r="W66" s="130"/>
      <c r="X66" s="175"/>
      <c r="Y66" s="175"/>
      <c r="Z66" s="130"/>
      <c r="AA66" s="175"/>
      <c r="AB66" s="175"/>
      <c r="AC66" s="175"/>
    </row>
    <row r="67" spans="1:29" ht="15.75" hidden="1">
      <c r="A67" s="196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61"/>
      <c r="W67" s="133"/>
      <c r="X67" s="175"/>
      <c r="Y67" s="175"/>
      <c r="Z67" s="133"/>
      <c r="AA67" s="175"/>
      <c r="AB67" s="175"/>
      <c r="AC67" s="175"/>
    </row>
    <row r="68" spans="1:29" ht="15.75">
      <c r="A68" s="137" t="s">
        <v>2468</v>
      </c>
      <c r="B68" s="138" t="s">
        <v>929</v>
      </c>
      <c r="C68" s="137" t="s">
        <v>1822</v>
      </c>
      <c r="D68" s="139" t="s">
        <v>2468</v>
      </c>
      <c r="E68" s="140" t="s">
        <v>2471</v>
      </c>
      <c r="F68" s="141" t="s">
        <v>2051</v>
      </c>
      <c r="G68" s="139" t="s">
        <v>2468</v>
      </c>
      <c r="H68" s="834" t="s">
        <v>1775</v>
      </c>
      <c r="I68" s="835"/>
      <c r="J68" s="835"/>
      <c r="K68" s="835"/>
      <c r="L68" s="835"/>
      <c r="M68" s="836"/>
      <c r="N68" s="140" t="s">
        <v>2057</v>
      </c>
      <c r="O68" s="140" t="s">
        <v>2240</v>
      </c>
      <c r="P68" s="142" t="s">
        <v>2243</v>
      </c>
      <c r="Q68" s="143" t="s">
        <v>2468</v>
      </c>
      <c r="R68" s="129" t="s">
        <v>2057</v>
      </c>
      <c r="S68" s="139" t="s">
        <v>2809</v>
      </c>
      <c r="T68" s="139" t="s">
        <v>2816</v>
      </c>
      <c r="U68" s="139" t="s">
        <v>2820</v>
      </c>
      <c r="V68" s="144"/>
      <c r="W68" s="139" t="s">
        <v>2468</v>
      </c>
      <c r="X68" s="145" t="s">
        <v>472</v>
      </c>
      <c r="Y68" s="146"/>
      <c r="Z68" s="139" t="s">
        <v>2468</v>
      </c>
      <c r="AA68" s="834" t="s">
        <v>931</v>
      </c>
      <c r="AB68" s="835"/>
      <c r="AC68" s="836"/>
    </row>
    <row r="69" spans="1:29" ht="15.75">
      <c r="A69" s="147" t="s">
        <v>2469</v>
      </c>
      <c r="B69" s="148" t="s">
        <v>2470</v>
      </c>
      <c r="C69" s="149"/>
      <c r="D69" s="141" t="s">
        <v>2469</v>
      </c>
      <c r="E69" s="132"/>
      <c r="F69" s="141" t="s">
        <v>2473</v>
      </c>
      <c r="G69" s="141" t="s">
        <v>2469</v>
      </c>
      <c r="H69" s="821" t="s">
        <v>1776</v>
      </c>
      <c r="I69" s="822"/>
      <c r="J69" s="822"/>
      <c r="K69" s="822"/>
      <c r="L69" s="822"/>
      <c r="M69" s="823"/>
      <c r="N69" s="132" t="s">
        <v>2058</v>
      </c>
      <c r="O69" s="132" t="s">
        <v>2241</v>
      </c>
      <c r="P69" s="142" t="s">
        <v>2244</v>
      </c>
      <c r="Q69" s="141" t="s">
        <v>2469</v>
      </c>
      <c r="R69" s="130" t="s">
        <v>2246</v>
      </c>
      <c r="S69" s="141" t="s">
        <v>2810</v>
      </c>
      <c r="T69" s="141" t="s">
        <v>2818</v>
      </c>
      <c r="U69" s="141" t="s">
        <v>2248</v>
      </c>
      <c r="V69" s="151"/>
      <c r="W69" s="141" t="s">
        <v>2469</v>
      </c>
      <c r="X69" s="130" t="s">
        <v>473</v>
      </c>
      <c r="Y69" s="141" t="s">
        <v>474</v>
      </c>
      <c r="Z69" s="141" t="s">
        <v>2469</v>
      </c>
      <c r="AA69" s="821" t="s">
        <v>476</v>
      </c>
      <c r="AB69" s="822"/>
      <c r="AC69" s="823"/>
    </row>
    <row r="70" spans="1:29" ht="15.75">
      <c r="A70" s="149"/>
      <c r="B70" s="152"/>
      <c r="C70" s="149"/>
      <c r="D70" s="153"/>
      <c r="E70" s="154"/>
      <c r="F70" s="153"/>
      <c r="G70" s="153"/>
      <c r="H70" s="155" t="s">
        <v>2475</v>
      </c>
      <c r="I70" s="156" t="s">
        <v>2052</v>
      </c>
      <c r="J70" s="144" t="s">
        <v>2054</v>
      </c>
      <c r="K70" s="157" t="s">
        <v>1769</v>
      </c>
      <c r="L70" s="158"/>
      <c r="M70" s="144"/>
      <c r="N70" s="132" t="s">
        <v>2059</v>
      </c>
      <c r="O70" s="132" t="s">
        <v>2242</v>
      </c>
      <c r="P70" s="142" t="s">
        <v>2245</v>
      </c>
      <c r="Q70" s="142"/>
      <c r="R70" s="130" t="s">
        <v>2247</v>
      </c>
      <c r="S70" s="141" t="s">
        <v>2811</v>
      </c>
      <c r="T70" s="141" t="s">
        <v>2819</v>
      </c>
      <c r="U70" s="141" t="s">
        <v>2249</v>
      </c>
      <c r="V70" s="151"/>
      <c r="W70" s="141"/>
      <c r="X70" s="159"/>
      <c r="Y70" s="141"/>
      <c r="Z70" s="153"/>
      <c r="AA70" s="140" t="s">
        <v>1859</v>
      </c>
      <c r="AB70" s="139" t="s">
        <v>2809</v>
      </c>
      <c r="AC70" s="139" t="s">
        <v>2816</v>
      </c>
    </row>
    <row r="71" spans="1:29" ht="15.75">
      <c r="A71" s="149"/>
      <c r="B71" s="152"/>
      <c r="C71" s="149"/>
      <c r="D71" s="153"/>
      <c r="E71" s="154"/>
      <c r="F71" s="153"/>
      <c r="G71" s="153"/>
      <c r="H71" s="141" t="s">
        <v>2476</v>
      </c>
      <c r="I71" s="141" t="s">
        <v>2053</v>
      </c>
      <c r="J71" s="131"/>
      <c r="K71" s="160" t="s">
        <v>1770</v>
      </c>
      <c r="L71" s="159"/>
      <c r="M71" s="151"/>
      <c r="N71" s="132" t="s">
        <v>2056</v>
      </c>
      <c r="O71" s="132"/>
      <c r="P71" s="153" t="s">
        <v>2059</v>
      </c>
      <c r="Q71" s="153"/>
      <c r="R71" s="134"/>
      <c r="S71" s="141" t="s">
        <v>2817</v>
      </c>
      <c r="T71" s="141" t="s">
        <v>2817</v>
      </c>
      <c r="U71" s="141" t="s">
        <v>2250</v>
      </c>
      <c r="V71" s="161"/>
      <c r="W71" s="153"/>
      <c r="X71" s="159"/>
      <c r="Y71" s="153"/>
      <c r="Z71" s="153"/>
      <c r="AA71" s="132" t="s">
        <v>1860</v>
      </c>
      <c r="AB71" s="141" t="s">
        <v>2810</v>
      </c>
      <c r="AC71" s="141" t="s">
        <v>2818</v>
      </c>
    </row>
    <row r="72" spans="1:29" ht="15.75">
      <c r="A72" s="149"/>
      <c r="B72" s="152"/>
      <c r="C72" s="149"/>
      <c r="D72" s="153"/>
      <c r="E72" s="154"/>
      <c r="F72" s="153"/>
      <c r="G72" s="153"/>
      <c r="H72" s="141"/>
      <c r="I72" s="153"/>
      <c r="J72" s="161"/>
      <c r="K72" s="160" t="s">
        <v>1771</v>
      </c>
      <c r="L72" s="159"/>
      <c r="M72" s="151"/>
      <c r="N72" s="132" t="s">
        <v>2055</v>
      </c>
      <c r="O72" s="132"/>
      <c r="P72" s="153"/>
      <c r="Q72" s="153"/>
      <c r="R72" s="134"/>
      <c r="S72" s="141" t="s">
        <v>2812</v>
      </c>
      <c r="T72" s="141" t="s">
        <v>2812</v>
      </c>
      <c r="U72" s="141" t="s">
        <v>2251</v>
      </c>
      <c r="V72" s="161"/>
      <c r="W72" s="153"/>
      <c r="X72" s="134"/>
      <c r="Y72" s="153"/>
      <c r="Z72" s="153"/>
      <c r="AA72" s="154"/>
      <c r="AB72" s="141" t="s">
        <v>2811</v>
      </c>
      <c r="AC72" s="141" t="s">
        <v>2819</v>
      </c>
    </row>
    <row r="73" spans="1:29" ht="15.75">
      <c r="A73" s="149"/>
      <c r="B73" s="152"/>
      <c r="C73" s="149"/>
      <c r="D73" s="153"/>
      <c r="E73" s="154"/>
      <c r="F73" s="153"/>
      <c r="G73" s="153"/>
      <c r="H73" s="153"/>
      <c r="I73" s="153"/>
      <c r="J73" s="161"/>
      <c r="K73" s="160" t="s">
        <v>1772</v>
      </c>
      <c r="L73" s="159"/>
      <c r="M73" s="151"/>
      <c r="N73" s="132" t="s">
        <v>1867</v>
      </c>
      <c r="O73" s="132" t="s">
        <v>1867</v>
      </c>
      <c r="P73" s="141" t="s">
        <v>1867</v>
      </c>
      <c r="Q73" s="153"/>
      <c r="R73" s="130" t="s">
        <v>1867</v>
      </c>
      <c r="S73" s="141" t="s">
        <v>2813</v>
      </c>
      <c r="T73" s="141" t="s">
        <v>2813</v>
      </c>
      <c r="U73" s="153"/>
      <c r="V73" s="161"/>
      <c r="W73" s="153"/>
      <c r="X73" s="134"/>
      <c r="Y73" s="153"/>
      <c r="Z73" s="153"/>
      <c r="AA73" s="154"/>
      <c r="AB73" s="141" t="s">
        <v>1861</v>
      </c>
      <c r="AC73" s="141" t="s">
        <v>1861</v>
      </c>
    </row>
    <row r="74" spans="1:29" ht="15.75">
      <c r="A74" s="149"/>
      <c r="B74" s="152"/>
      <c r="C74" s="149"/>
      <c r="D74" s="153"/>
      <c r="E74" s="154"/>
      <c r="F74" s="153"/>
      <c r="G74" s="153"/>
      <c r="H74" s="153"/>
      <c r="I74" s="153"/>
      <c r="J74" s="161"/>
      <c r="K74" s="160" t="s">
        <v>1773</v>
      </c>
      <c r="L74" s="159"/>
      <c r="M74" s="151"/>
      <c r="N74" s="154"/>
      <c r="O74" s="154"/>
      <c r="P74" s="153"/>
      <c r="Q74" s="153"/>
      <c r="R74" s="134"/>
      <c r="S74" s="141" t="s">
        <v>2814</v>
      </c>
      <c r="T74" s="141" t="s">
        <v>2814</v>
      </c>
      <c r="U74" s="153"/>
      <c r="V74" s="161"/>
      <c r="W74" s="153"/>
      <c r="X74" s="134"/>
      <c r="Y74" s="153"/>
      <c r="Z74" s="153"/>
      <c r="AA74" s="154"/>
      <c r="AB74" s="141" t="s">
        <v>1862</v>
      </c>
      <c r="AC74" s="141" t="s">
        <v>1862</v>
      </c>
    </row>
    <row r="75" spans="1:29" ht="15.75">
      <c r="A75" s="149"/>
      <c r="B75" s="152"/>
      <c r="C75" s="149"/>
      <c r="D75" s="153"/>
      <c r="E75" s="154"/>
      <c r="F75" s="153"/>
      <c r="G75" s="153"/>
      <c r="H75" s="153"/>
      <c r="I75" s="153"/>
      <c r="J75" s="161"/>
      <c r="K75" s="160" t="s">
        <v>1774</v>
      </c>
      <c r="L75" s="159"/>
      <c r="M75" s="151"/>
      <c r="N75" s="154"/>
      <c r="O75" s="154"/>
      <c r="P75" s="153"/>
      <c r="Q75" s="153"/>
      <c r="R75" s="134"/>
      <c r="S75" s="141" t="s">
        <v>2815</v>
      </c>
      <c r="T75" s="141" t="s">
        <v>2815</v>
      </c>
      <c r="U75" s="153"/>
      <c r="V75" s="161"/>
      <c r="W75" s="153"/>
      <c r="X75" s="134"/>
      <c r="Y75" s="153"/>
      <c r="Z75" s="153"/>
      <c r="AA75" s="154"/>
      <c r="AB75" s="141" t="s">
        <v>1863</v>
      </c>
      <c r="AC75" s="141" t="s">
        <v>1863</v>
      </c>
    </row>
    <row r="76" spans="1:29" ht="15.75">
      <c r="A76" s="162"/>
      <c r="B76" s="163"/>
      <c r="C76" s="162"/>
      <c r="D76" s="164"/>
      <c r="E76" s="165"/>
      <c r="F76" s="164"/>
      <c r="G76" s="164"/>
      <c r="H76" s="164"/>
      <c r="I76" s="164"/>
      <c r="J76" s="166"/>
      <c r="K76" s="165"/>
      <c r="L76" s="136"/>
      <c r="M76" s="166"/>
      <c r="N76" s="165"/>
      <c r="O76" s="165"/>
      <c r="P76" s="164"/>
      <c r="Q76" s="164"/>
      <c r="R76" s="136"/>
      <c r="S76" s="167"/>
      <c r="T76" s="164"/>
      <c r="U76" s="164"/>
      <c r="V76" s="166"/>
      <c r="W76" s="164"/>
      <c r="X76" s="134"/>
      <c r="Y76" s="164"/>
      <c r="Z76" s="164"/>
      <c r="AA76" s="165"/>
      <c r="AB76" s="168" t="s">
        <v>1864</v>
      </c>
      <c r="AC76" s="168" t="s">
        <v>1864</v>
      </c>
    </row>
    <row r="77" spans="1:29" ht="15.75">
      <c r="A77" s="169">
        <v>1</v>
      </c>
      <c r="B77" s="169">
        <v>2</v>
      </c>
      <c r="C77" s="169">
        <v>3</v>
      </c>
      <c r="D77" s="143">
        <v>4</v>
      </c>
      <c r="E77" s="170">
        <v>5</v>
      </c>
      <c r="F77" s="143">
        <v>6</v>
      </c>
      <c r="G77" s="143">
        <v>7</v>
      </c>
      <c r="H77" s="143">
        <v>8</v>
      </c>
      <c r="I77" s="143">
        <v>9</v>
      </c>
      <c r="J77" s="128">
        <v>10</v>
      </c>
      <c r="K77" s="170">
        <v>11</v>
      </c>
      <c r="L77" s="145"/>
      <c r="M77" s="146"/>
      <c r="N77" s="170">
        <v>12</v>
      </c>
      <c r="O77" s="170">
        <v>13</v>
      </c>
      <c r="P77" s="143">
        <v>14</v>
      </c>
      <c r="Q77" s="143">
        <v>15</v>
      </c>
      <c r="R77" s="170">
        <v>16</v>
      </c>
      <c r="S77" s="143">
        <v>17</v>
      </c>
      <c r="T77" s="143">
        <v>18</v>
      </c>
      <c r="U77" s="143">
        <v>19</v>
      </c>
      <c r="V77" s="145"/>
      <c r="W77" s="143">
        <v>20</v>
      </c>
      <c r="X77" s="127">
        <v>21</v>
      </c>
      <c r="Y77" s="143">
        <v>22</v>
      </c>
      <c r="Z77" s="143">
        <v>23</v>
      </c>
      <c r="AA77" s="143">
        <v>24</v>
      </c>
      <c r="AB77" s="143">
        <v>25</v>
      </c>
      <c r="AC77" s="143">
        <v>26</v>
      </c>
    </row>
    <row r="78" spans="1:29" ht="15.75">
      <c r="A78" s="820" t="s">
        <v>348</v>
      </c>
      <c r="B78" s="820"/>
      <c r="C78" s="820"/>
      <c r="D78" s="820" t="s">
        <v>348</v>
      </c>
      <c r="E78" s="820"/>
      <c r="F78" s="820"/>
      <c r="G78" s="820" t="s">
        <v>348</v>
      </c>
      <c r="H78" s="820"/>
      <c r="I78" s="820"/>
      <c r="J78" s="820"/>
      <c r="K78" s="820"/>
      <c r="L78" s="820"/>
      <c r="M78" s="820"/>
      <c r="N78" s="820"/>
      <c r="O78" s="820"/>
      <c r="P78" s="820"/>
      <c r="Q78" s="820" t="s">
        <v>348</v>
      </c>
      <c r="R78" s="820"/>
      <c r="S78" s="820"/>
      <c r="T78" s="820"/>
      <c r="U78" s="820"/>
      <c r="V78" s="173"/>
      <c r="W78" s="820" t="s">
        <v>348</v>
      </c>
      <c r="X78" s="820"/>
      <c r="Y78" s="820"/>
      <c r="Z78" s="820" t="s">
        <v>348</v>
      </c>
      <c r="AA78" s="820"/>
      <c r="AB78" s="820"/>
      <c r="AC78" s="820"/>
    </row>
    <row r="79" spans="1:29" ht="15.75">
      <c r="A79" s="143">
        <v>1</v>
      </c>
      <c r="B79" s="143" t="s">
        <v>843</v>
      </c>
      <c r="C79" s="190" t="s">
        <v>67</v>
      </c>
      <c r="D79" s="143">
        <v>1</v>
      </c>
      <c r="E79" s="143" t="s">
        <v>66</v>
      </c>
      <c r="F79" s="143" t="s">
        <v>2108</v>
      </c>
      <c r="G79" s="143">
        <v>1</v>
      </c>
      <c r="H79" s="172">
        <v>514.4</v>
      </c>
      <c r="I79" s="173"/>
      <c r="J79" s="143">
        <v>1</v>
      </c>
      <c r="K79" s="143"/>
      <c r="L79" s="143"/>
      <c r="M79" s="143"/>
      <c r="N79" s="191">
        <v>223931.28</v>
      </c>
      <c r="O79" s="191">
        <f>N79-P79</f>
        <v>167923.27</v>
      </c>
      <c r="P79" s="191">
        <v>56008.01</v>
      </c>
      <c r="Q79" s="143">
        <v>1</v>
      </c>
      <c r="R79" s="175"/>
      <c r="S79" s="176">
        <v>38688</v>
      </c>
      <c r="T79" s="175"/>
      <c r="U79" s="143" t="s">
        <v>2109</v>
      </c>
      <c r="V79" s="173"/>
      <c r="W79" s="143">
        <v>1</v>
      </c>
      <c r="X79" s="143" t="s">
        <v>2723</v>
      </c>
      <c r="Y79" s="143" t="s">
        <v>2724</v>
      </c>
      <c r="Z79" s="143">
        <v>1</v>
      </c>
      <c r="AA79" s="175"/>
      <c r="AB79" s="175"/>
      <c r="AC79" s="175"/>
    </row>
    <row r="80" spans="1:29" ht="15.75">
      <c r="A80" s="143">
        <v>2</v>
      </c>
      <c r="B80" s="143" t="s">
        <v>844</v>
      </c>
      <c r="C80" s="190" t="s">
        <v>68</v>
      </c>
      <c r="D80" s="143">
        <v>2</v>
      </c>
      <c r="E80" s="143" t="s">
        <v>66</v>
      </c>
      <c r="F80" s="143" t="s">
        <v>2110</v>
      </c>
      <c r="G80" s="143">
        <v>2</v>
      </c>
      <c r="H80" s="172">
        <v>332.5</v>
      </c>
      <c r="I80" s="175"/>
      <c r="J80" s="143">
        <v>1</v>
      </c>
      <c r="K80" s="143"/>
      <c r="L80" s="143"/>
      <c r="M80" s="143"/>
      <c r="N80" s="191">
        <v>348839.82</v>
      </c>
      <c r="O80" s="191">
        <f aca="true" t="shared" si="0" ref="O80:O89">N80-P80</f>
        <v>261588.32</v>
      </c>
      <c r="P80" s="191">
        <v>87251.5</v>
      </c>
      <c r="Q80" s="143">
        <v>2</v>
      </c>
      <c r="R80" s="175"/>
      <c r="S80" s="176">
        <v>38688</v>
      </c>
      <c r="T80" s="175"/>
      <c r="U80" s="143" t="s">
        <v>2111</v>
      </c>
      <c r="V80" s="173"/>
      <c r="W80" s="143">
        <v>2</v>
      </c>
      <c r="X80" s="143" t="s">
        <v>2723</v>
      </c>
      <c r="Y80" s="143" t="s">
        <v>2724</v>
      </c>
      <c r="Z80" s="143">
        <v>2</v>
      </c>
      <c r="AA80" s="175"/>
      <c r="AB80" s="175"/>
      <c r="AC80" s="175"/>
    </row>
    <row r="81" spans="1:29" ht="15.75">
      <c r="A81" s="143">
        <v>3</v>
      </c>
      <c r="B81" s="143" t="s">
        <v>845</v>
      </c>
      <c r="C81" s="190" t="s">
        <v>342</v>
      </c>
      <c r="D81" s="143">
        <v>3</v>
      </c>
      <c r="E81" s="143" t="s">
        <v>66</v>
      </c>
      <c r="F81" s="175"/>
      <c r="G81" s="143">
        <v>3</v>
      </c>
      <c r="H81" s="175"/>
      <c r="I81" s="175"/>
      <c r="J81" s="175"/>
      <c r="K81" s="175"/>
      <c r="L81" s="175"/>
      <c r="M81" s="175"/>
      <c r="N81" s="191">
        <v>111528.92</v>
      </c>
      <c r="O81" s="191">
        <f t="shared" si="0"/>
        <v>56855.259999999995</v>
      </c>
      <c r="P81" s="191">
        <v>54673.66</v>
      </c>
      <c r="Q81" s="143">
        <v>3</v>
      </c>
      <c r="R81" s="175"/>
      <c r="S81" s="175"/>
      <c r="T81" s="175"/>
      <c r="U81" s="175"/>
      <c r="V81" s="175"/>
      <c r="W81" s="143">
        <v>3</v>
      </c>
      <c r="X81" s="175"/>
      <c r="Y81" s="175"/>
      <c r="Z81" s="143">
        <v>3</v>
      </c>
      <c r="AA81" s="175"/>
      <c r="AB81" s="175"/>
      <c r="AC81" s="175"/>
    </row>
    <row r="82" spans="1:29" ht="15.75">
      <c r="A82" s="143">
        <v>4</v>
      </c>
      <c r="B82" s="143" t="s">
        <v>846</v>
      </c>
      <c r="C82" s="190" t="s">
        <v>69</v>
      </c>
      <c r="D82" s="143">
        <v>4</v>
      </c>
      <c r="E82" s="143" t="s">
        <v>66</v>
      </c>
      <c r="F82" s="143" t="s">
        <v>2112</v>
      </c>
      <c r="G82" s="143">
        <v>4</v>
      </c>
      <c r="H82" s="143">
        <v>118.7</v>
      </c>
      <c r="I82" s="175"/>
      <c r="J82" s="143">
        <v>1</v>
      </c>
      <c r="K82" s="175"/>
      <c r="L82" s="175"/>
      <c r="M82" s="175"/>
      <c r="N82" s="191">
        <v>197861.61</v>
      </c>
      <c r="O82" s="191">
        <f t="shared" si="0"/>
        <v>148262.21</v>
      </c>
      <c r="P82" s="191">
        <v>49599.4</v>
      </c>
      <c r="Q82" s="143">
        <v>4</v>
      </c>
      <c r="R82" s="175"/>
      <c r="S82" s="176">
        <v>38688</v>
      </c>
      <c r="T82" s="175"/>
      <c r="U82" s="143" t="s">
        <v>2113</v>
      </c>
      <c r="V82" s="175"/>
      <c r="W82" s="143">
        <v>4</v>
      </c>
      <c r="X82" s="143" t="s">
        <v>2723</v>
      </c>
      <c r="Y82" s="143" t="s">
        <v>2724</v>
      </c>
      <c r="Z82" s="143">
        <v>4</v>
      </c>
      <c r="AA82" s="175"/>
      <c r="AB82" s="175"/>
      <c r="AC82" s="175"/>
    </row>
    <row r="83" spans="1:29" ht="15.75">
      <c r="A83" s="143">
        <v>5</v>
      </c>
      <c r="B83" s="143" t="s">
        <v>847</v>
      </c>
      <c r="C83" s="190" t="s">
        <v>70</v>
      </c>
      <c r="D83" s="143">
        <v>5</v>
      </c>
      <c r="E83" s="143" t="s">
        <v>66</v>
      </c>
      <c r="F83" s="143" t="s">
        <v>2114</v>
      </c>
      <c r="G83" s="143">
        <v>5</v>
      </c>
      <c r="H83" s="143">
        <v>69.1</v>
      </c>
      <c r="I83" s="175"/>
      <c r="J83" s="143">
        <v>1</v>
      </c>
      <c r="K83" s="175"/>
      <c r="L83" s="175"/>
      <c r="M83" s="175"/>
      <c r="N83" s="191">
        <v>212241.63</v>
      </c>
      <c r="O83" s="191">
        <f t="shared" si="0"/>
        <v>159085.19</v>
      </c>
      <c r="P83" s="191">
        <v>53156.44</v>
      </c>
      <c r="Q83" s="143">
        <v>5</v>
      </c>
      <c r="R83" s="175"/>
      <c r="S83" s="176">
        <v>38688</v>
      </c>
      <c r="T83" s="175"/>
      <c r="U83" s="143" t="s">
        <v>2115</v>
      </c>
      <c r="V83" s="175"/>
      <c r="W83" s="143">
        <v>5</v>
      </c>
      <c r="X83" s="143" t="s">
        <v>2723</v>
      </c>
      <c r="Y83" s="143" t="s">
        <v>2724</v>
      </c>
      <c r="Z83" s="143">
        <v>5</v>
      </c>
      <c r="AA83" s="175"/>
      <c r="AB83" s="175"/>
      <c r="AC83" s="175"/>
    </row>
    <row r="84" spans="1:29" ht="15.75">
      <c r="A84" s="143">
        <v>6</v>
      </c>
      <c r="B84" s="143" t="s">
        <v>848</v>
      </c>
      <c r="C84" s="190" t="s">
        <v>71</v>
      </c>
      <c r="D84" s="143">
        <v>6</v>
      </c>
      <c r="E84" s="143" t="s">
        <v>66</v>
      </c>
      <c r="F84" s="175"/>
      <c r="G84" s="143">
        <v>6</v>
      </c>
      <c r="H84" s="175"/>
      <c r="I84" s="175"/>
      <c r="J84" s="175"/>
      <c r="K84" s="175"/>
      <c r="L84" s="175"/>
      <c r="M84" s="175"/>
      <c r="N84" s="191">
        <v>53901.56</v>
      </c>
      <c r="O84" s="191">
        <f t="shared" si="0"/>
        <v>42783.58</v>
      </c>
      <c r="P84" s="191">
        <v>11117.98</v>
      </c>
      <c r="Q84" s="143">
        <v>6</v>
      </c>
      <c r="R84" s="175"/>
      <c r="S84" s="175"/>
      <c r="T84" s="175"/>
      <c r="U84" s="175"/>
      <c r="V84" s="175"/>
      <c r="W84" s="143">
        <v>6</v>
      </c>
      <c r="X84" s="175"/>
      <c r="Y84" s="175"/>
      <c r="Z84" s="143">
        <v>6</v>
      </c>
      <c r="AA84" s="175"/>
      <c r="AB84" s="175"/>
      <c r="AC84" s="175"/>
    </row>
    <row r="85" spans="1:29" ht="15.75">
      <c r="A85" s="143">
        <v>7</v>
      </c>
      <c r="B85" s="143" t="s">
        <v>849</v>
      </c>
      <c r="C85" s="190" t="s">
        <v>72</v>
      </c>
      <c r="D85" s="143">
        <v>7</v>
      </c>
      <c r="E85" s="143" t="s">
        <v>66</v>
      </c>
      <c r="F85" s="493"/>
      <c r="G85" s="508">
        <v>7</v>
      </c>
      <c r="H85" s="175"/>
      <c r="I85" s="175"/>
      <c r="J85" s="143"/>
      <c r="K85" s="175"/>
      <c r="L85" s="175"/>
      <c r="M85" s="175"/>
      <c r="N85" s="191">
        <v>90297.5</v>
      </c>
      <c r="O85" s="191">
        <f t="shared" si="0"/>
        <v>78473.43</v>
      </c>
      <c r="P85" s="191">
        <v>11824.07</v>
      </c>
      <c r="Q85" s="143">
        <v>7</v>
      </c>
      <c r="R85" s="175"/>
      <c r="S85" s="175"/>
      <c r="T85" s="175"/>
      <c r="U85" s="175"/>
      <c r="V85" s="175"/>
      <c r="W85" s="143">
        <v>7</v>
      </c>
      <c r="X85" s="175"/>
      <c r="Y85" s="175"/>
      <c r="Z85" s="143">
        <v>7</v>
      </c>
      <c r="AA85" s="175"/>
      <c r="AB85" s="175"/>
      <c r="AC85" s="175"/>
    </row>
    <row r="86" spans="1:29" ht="15.75">
      <c r="A86" s="143">
        <v>8</v>
      </c>
      <c r="B86" s="143" t="s">
        <v>850</v>
      </c>
      <c r="C86" s="190" t="s">
        <v>73</v>
      </c>
      <c r="D86" s="143">
        <v>8</v>
      </c>
      <c r="E86" s="143" t="s">
        <v>66</v>
      </c>
      <c r="F86" s="175"/>
      <c r="G86" s="143">
        <v>8</v>
      </c>
      <c r="H86" s="175"/>
      <c r="I86" s="175"/>
      <c r="J86" s="175"/>
      <c r="K86" s="175"/>
      <c r="L86" s="175"/>
      <c r="M86" s="175"/>
      <c r="N86" s="191">
        <v>133327.72</v>
      </c>
      <c r="O86" s="191">
        <f t="shared" si="0"/>
        <v>119679.56</v>
      </c>
      <c r="P86" s="191">
        <v>13648.16</v>
      </c>
      <c r="Q86" s="143">
        <v>8</v>
      </c>
      <c r="R86" s="175"/>
      <c r="S86" s="175"/>
      <c r="T86" s="175"/>
      <c r="U86" s="175"/>
      <c r="V86" s="175"/>
      <c r="W86" s="143">
        <v>8</v>
      </c>
      <c r="X86" s="175"/>
      <c r="Y86" s="175"/>
      <c r="Z86" s="143">
        <v>8</v>
      </c>
      <c r="AA86" s="175"/>
      <c r="AB86" s="175"/>
      <c r="AC86" s="175"/>
    </row>
    <row r="87" spans="1:29" ht="15.75">
      <c r="A87" s="143">
        <v>9</v>
      </c>
      <c r="B87" s="143" t="s">
        <v>851</v>
      </c>
      <c r="C87" s="190" t="s">
        <v>74</v>
      </c>
      <c r="D87" s="143">
        <v>9</v>
      </c>
      <c r="E87" s="143" t="s">
        <v>66</v>
      </c>
      <c r="F87" s="143"/>
      <c r="G87" s="143">
        <v>9</v>
      </c>
      <c r="H87" s="175"/>
      <c r="I87" s="175"/>
      <c r="J87" s="143"/>
      <c r="K87" s="175"/>
      <c r="L87" s="175"/>
      <c r="M87" s="175"/>
      <c r="N87" s="191">
        <v>53295.18</v>
      </c>
      <c r="O87" s="191">
        <f t="shared" si="0"/>
        <v>39951.35</v>
      </c>
      <c r="P87" s="191">
        <v>13343.83</v>
      </c>
      <c r="Q87" s="143">
        <v>9</v>
      </c>
      <c r="R87" s="175"/>
      <c r="S87" s="175"/>
      <c r="T87" s="175"/>
      <c r="U87" s="175"/>
      <c r="V87" s="175"/>
      <c r="W87" s="143">
        <v>9</v>
      </c>
      <c r="X87" s="175"/>
      <c r="Y87" s="175"/>
      <c r="Z87" s="143">
        <v>9</v>
      </c>
      <c r="AA87" s="175"/>
      <c r="AB87" s="175"/>
      <c r="AC87" s="175"/>
    </row>
    <row r="88" spans="1:29" ht="15.75">
      <c r="A88" s="143">
        <v>10</v>
      </c>
      <c r="B88" s="143" t="s">
        <v>852</v>
      </c>
      <c r="C88" s="190" t="s">
        <v>2366</v>
      </c>
      <c r="D88" s="143">
        <v>10</v>
      </c>
      <c r="E88" s="143" t="s">
        <v>66</v>
      </c>
      <c r="F88" s="175"/>
      <c r="G88" s="143">
        <v>10</v>
      </c>
      <c r="H88" s="175"/>
      <c r="I88" s="175"/>
      <c r="J88" s="175"/>
      <c r="K88" s="175"/>
      <c r="L88" s="175"/>
      <c r="M88" s="175"/>
      <c r="N88" s="191">
        <v>87000</v>
      </c>
      <c r="O88" s="191">
        <f t="shared" si="0"/>
        <v>15225</v>
      </c>
      <c r="P88" s="191">
        <v>71775</v>
      </c>
      <c r="Q88" s="143">
        <v>10</v>
      </c>
      <c r="R88" s="175"/>
      <c r="S88" s="175"/>
      <c r="T88" s="175"/>
      <c r="U88" s="175"/>
      <c r="V88" s="175"/>
      <c r="W88" s="143">
        <v>10</v>
      </c>
      <c r="X88" s="175"/>
      <c r="Y88" s="175"/>
      <c r="Z88" s="143">
        <v>10</v>
      </c>
      <c r="AA88" s="175"/>
      <c r="AB88" s="175"/>
      <c r="AC88" s="175"/>
    </row>
    <row r="89" spans="1:29" ht="15.75">
      <c r="A89" s="143">
        <v>11</v>
      </c>
      <c r="B89" s="143" t="s">
        <v>853</v>
      </c>
      <c r="C89" s="143" t="s">
        <v>343</v>
      </c>
      <c r="D89" s="143">
        <v>11</v>
      </c>
      <c r="E89" s="143" t="s">
        <v>66</v>
      </c>
      <c r="F89" s="143" t="s">
        <v>2287</v>
      </c>
      <c r="G89" s="143">
        <v>11</v>
      </c>
      <c r="H89" s="143">
        <v>81.8</v>
      </c>
      <c r="I89" s="175"/>
      <c r="J89" s="143">
        <v>1</v>
      </c>
      <c r="K89" s="175"/>
      <c r="L89" s="175"/>
      <c r="M89" s="175"/>
      <c r="N89" s="191">
        <v>150000</v>
      </c>
      <c r="O89" s="191">
        <f t="shared" si="0"/>
        <v>112500</v>
      </c>
      <c r="P89" s="191">
        <v>37500</v>
      </c>
      <c r="Q89" s="143">
        <v>11</v>
      </c>
      <c r="R89" s="175"/>
      <c r="S89" s="176">
        <v>38688</v>
      </c>
      <c r="T89" s="175"/>
      <c r="U89" s="143" t="s">
        <v>2288</v>
      </c>
      <c r="V89" s="175"/>
      <c r="W89" s="143">
        <v>11</v>
      </c>
      <c r="X89" s="143" t="s">
        <v>2723</v>
      </c>
      <c r="Y89" s="143" t="s">
        <v>2724</v>
      </c>
      <c r="Z89" s="143">
        <v>11</v>
      </c>
      <c r="AA89" s="175"/>
      <c r="AB89" s="175"/>
      <c r="AC89" s="175"/>
    </row>
    <row r="90" spans="1:29" ht="31.5">
      <c r="A90" s="143">
        <v>12</v>
      </c>
      <c r="B90" s="143" t="s">
        <v>793</v>
      </c>
      <c r="C90" s="143" t="s">
        <v>2150</v>
      </c>
      <c r="D90" s="143">
        <v>12</v>
      </c>
      <c r="E90" s="172" t="s">
        <v>3795</v>
      </c>
      <c r="F90" s="143" t="s">
        <v>3796</v>
      </c>
      <c r="G90" s="143">
        <v>12</v>
      </c>
      <c r="H90" s="143">
        <v>277</v>
      </c>
      <c r="I90" s="175"/>
      <c r="J90" s="143">
        <v>1</v>
      </c>
      <c r="K90" s="175"/>
      <c r="L90" s="175"/>
      <c r="M90" s="175"/>
      <c r="N90" s="185">
        <v>2920009</v>
      </c>
      <c r="O90" s="185">
        <v>2799027</v>
      </c>
      <c r="P90" s="185">
        <v>120982</v>
      </c>
      <c r="Q90" s="143">
        <v>12</v>
      </c>
      <c r="R90" s="175"/>
      <c r="S90" s="176">
        <v>38688</v>
      </c>
      <c r="T90" s="175"/>
      <c r="U90" s="143" t="s">
        <v>2313</v>
      </c>
      <c r="V90" s="175"/>
      <c r="W90" s="143">
        <v>12</v>
      </c>
      <c r="X90" s="143" t="s">
        <v>2723</v>
      </c>
      <c r="Y90" s="143" t="s">
        <v>2724</v>
      </c>
      <c r="Z90" s="143">
        <v>12</v>
      </c>
      <c r="AA90" s="175"/>
      <c r="AB90" s="175"/>
      <c r="AC90" s="175"/>
    </row>
    <row r="91" spans="1:29" ht="15.75">
      <c r="A91" s="143">
        <v>13</v>
      </c>
      <c r="B91" s="143" t="s">
        <v>794</v>
      </c>
      <c r="C91" s="143" t="s">
        <v>2264</v>
      </c>
      <c r="D91" s="143">
        <v>13</v>
      </c>
      <c r="E91" s="143" t="s">
        <v>1068</v>
      </c>
      <c r="F91" s="175"/>
      <c r="G91" s="143">
        <v>13</v>
      </c>
      <c r="H91" s="175"/>
      <c r="I91" s="175"/>
      <c r="J91" s="143">
        <v>1</v>
      </c>
      <c r="K91" s="175"/>
      <c r="L91" s="175"/>
      <c r="M91" s="175"/>
      <c r="N91" s="185">
        <v>149625</v>
      </c>
      <c r="O91" s="185">
        <v>149625</v>
      </c>
      <c r="P91" s="177">
        <v>0</v>
      </c>
      <c r="Q91" s="143">
        <v>13</v>
      </c>
      <c r="R91" s="175"/>
      <c r="S91" s="175"/>
      <c r="T91" s="175"/>
      <c r="U91" s="175"/>
      <c r="V91" s="175"/>
      <c r="W91" s="143">
        <v>13</v>
      </c>
      <c r="X91" s="175"/>
      <c r="Y91" s="175"/>
      <c r="Z91" s="143">
        <v>13</v>
      </c>
      <c r="AA91" s="175"/>
      <c r="AB91" s="175"/>
      <c r="AC91" s="175"/>
    </row>
    <row r="92" spans="1:29" ht="15.75">
      <c r="A92" s="143"/>
      <c r="B92" s="143"/>
      <c r="C92" s="192"/>
      <c r="D92" s="143"/>
      <c r="E92" s="143"/>
      <c r="F92" s="143"/>
      <c r="G92" s="143" t="s">
        <v>1902</v>
      </c>
      <c r="H92" s="143"/>
      <c r="I92" s="175"/>
      <c r="J92" s="143"/>
      <c r="K92" s="175"/>
      <c r="L92" s="175"/>
      <c r="M92" s="175"/>
      <c r="N92" s="407">
        <f>SUM(N79:N91)</f>
        <v>4731859.22</v>
      </c>
      <c r="O92" s="191">
        <f>SUM(O79:O91)</f>
        <v>4150979.17</v>
      </c>
      <c r="P92" s="407">
        <f>SUM(P79:P91)</f>
        <v>580880.05</v>
      </c>
      <c r="Q92" s="143"/>
      <c r="R92" s="175"/>
      <c r="S92" s="175"/>
      <c r="T92" s="175"/>
      <c r="U92" s="175"/>
      <c r="V92" s="175"/>
      <c r="W92" s="143"/>
      <c r="X92" s="175"/>
      <c r="Y92" s="175"/>
      <c r="Z92" s="143"/>
      <c r="AA92" s="175"/>
      <c r="AB92" s="175"/>
      <c r="AC92" s="175"/>
    </row>
    <row r="93" spans="1:29" ht="15" customHeight="1">
      <c r="A93" s="820" t="s">
        <v>2367</v>
      </c>
      <c r="B93" s="820"/>
      <c r="C93" s="820"/>
      <c r="D93" s="820" t="s">
        <v>2367</v>
      </c>
      <c r="E93" s="820"/>
      <c r="F93" s="820"/>
      <c r="G93" s="820" t="s">
        <v>2367</v>
      </c>
      <c r="H93" s="820"/>
      <c r="I93" s="820"/>
      <c r="J93" s="820"/>
      <c r="K93" s="820"/>
      <c r="L93" s="820"/>
      <c r="M93" s="820"/>
      <c r="N93" s="820"/>
      <c r="O93" s="820"/>
      <c r="P93" s="820"/>
      <c r="Q93" s="820" t="s">
        <v>2367</v>
      </c>
      <c r="R93" s="820"/>
      <c r="S93" s="820"/>
      <c r="T93" s="820"/>
      <c r="U93" s="820"/>
      <c r="V93" s="175"/>
      <c r="W93" s="820" t="s">
        <v>2367</v>
      </c>
      <c r="X93" s="820"/>
      <c r="Y93" s="820"/>
      <c r="Z93" s="820" t="s">
        <v>2367</v>
      </c>
      <c r="AA93" s="820"/>
      <c r="AB93" s="820"/>
      <c r="AC93" s="820"/>
    </row>
    <row r="94" spans="1:29" ht="15.75">
      <c r="A94" s="143">
        <v>1</v>
      </c>
      <c r="B94" s="143" t="s">
        <v>854</v>
      </c>
      <c r="C94" s="143" t="s">
        <v>2149</v>
      </c>
      <c r="D94" s="143">
        <v>1</v>
      </c>
      <c r="E94" s="143" t="s">
        <v>2025</v>
      </c>
      <c r="F94" s="143" t="s">
        <v>2289</v>
      </c>
      <c r="G94" s="143">
        <v>1</v>
      </c>
      <c r="H94" s="143">
        <v>1752.8</v>
      </c>
      <c r="I94" s="175"/>
      <c r="J94" s="143">
        <v>2</v>
      </c>
      <c r="K94" s="175"/>
      <c r="L94" s="175"/>
      <c r="M94" s="175"/>
      <c r="N94" s="189">
        <v>10341701.1</v>
      </c>
      <c r="O94" s="189">
        <v>5919093.98</v>
      </c>
      <c r="P94" s="179">
        <v>4422607.12</v>
      </c>
      <c r="Q94" s="143">
        <v>1</v>
      </c>
      <c r="R94" s="175"/>
      <c r="S94" s="176">
        <v>38688</v>
      </c>
      <c r="T94" s="175"/>
      <c r="U94" s="143" t="s">
        <v>1040</v>
      </c>
      <c r="V94" s="175"/>
      <c r="W94" s="143">
        <v>1</v>
      </c>
      <c r="X94" s="143" t="s">
        <v>2723</v>
      </c>
      <c r="Y94" s="143" t="s">
        <v>2724</v>
      </c>
      <c r="Z94" s="143">
        <v>1</v>
      </c>
      <c r="AA94" s="175"/>
      <c r="AB94" s="175"/>
      <c r="AC94" s="175"/>
    </row>
    <row r="95" spans="1:29" ht="15.75">
      <c r="A95" s="143">
        <v>2</v>
      </c>
      <c r="B95" s="143" t="s">
        <v>855</v>
      </c>
      <c r="C95" s="143" t="s">
        <v>1007</v>
      </c>
      <c r="D95" s="143">
        <v>2</v>
      </c>
      <c r="E95" s="143" t="s">
        <v>2025</v>
      </c>
      <c r="F95" s="143" t="s">
        <v>1041</v>
      </c>
      <c r="G95" s="143">
        <v>2</v>
      </c>
      <c r="H95" s="143">
        <v>270.8</v>
      </c>
      <c r="I95" s="175"/>
      <c r="J95" s="143">
        <v>1</v>
      </c>
      <c r="K95" s="175"/>
      <c r="L95" s="175"/>
      <c r="M95" s="175"/>
      <c r="N95" s="189">
        <v>394921.24</v>
      </c>
      <c r="O95" s="189">
        <v>206101.38</v>
      </c>
      <c r="P95" s="179">
        <v>188819.86</v>
      </c>
      <c r="Q95" s="143">
        <v>2</v>
      </c>
      <c r="R95" s="175"/>
      <c r="S95" s="176">
        <v>38688</v>
      </c>
      <c r="T95" s="175"/>
      <c r="U95" s="143" t="s">
        <v>522</v>
      </c>
      <c r="V95" s="175"/>
      <c r="W95" s="143">
        <v>2</v>
      </c>
      <c r="X95" s="143" t="s">
        <v>2723</v>
      </c>
      <c r="Y95" s="143" t="s">
        <v>2724</v>
      </c>
      <c r="Z95" s="143">
        <v>2</v>
      </c>
      <c r="AA95" s="175"/>
      <c r="AB95" s="175"/>
      <c r="AC95" s="175"/>
    </row>
    <row r="96" spans="1:29" ht="15.75">
      <c r="A96" s="143">
        <v>3</v>
      </c>
      <c r="B96" s="143" t="s">
        <v>856</v>
      </c>
      <c r="C96" s="143" t="s">
        <v>2258</v>
      </c>
      <c r="D96" s="480">
        <v>3</v>
      </c>
      <c r="E96" s="143" t="s">
        <v>2025</v>
      </c>
      <c r="F96" s="143"/>
      <c r="G96" s="143">
        <v>3</v>
      </c>
      <c r="H96" s="143">
        <v>48</v>
      </c>
      <c r="I96" s="175"/>
      <c r="J96" s="143"/>
      <c r="K96" s="175"/>
      <c r="L96" s="175"/>
      <c r="M96" s="175"/>
      <c r="N96" s="189">
        <v>17734.51</v>
      </c>
      <c r="O96" s="189">
        <v>17734.51</v>
      </c>
      <c r="P96" s="179">
        <v>0</v>
      </c>
      <c r="Q96" s="480">
        <v>3</v>
      </c>
      <c r="R96" s="175"/>
      <c r="S96" s="175"/>
      <c r="T96" s="175"/>
      <c r="U96" s="175"/>
      <c r="V96" s="175"/>
      <c r="W96" s="143">
        <v>3</v>
      </c>
      <c r="X96" s="175"/>
      <c r="Y96" s="175"/>
      <c r="Z96" s="143">
        <v>3</v>
      </c>
      <c r="AA96" s="175"/>
      <c r="AB96" s="175"/>
      <c r="AC96" s="175"/>
    </row>
    <row r="97" spans="1:29" ht="15.75">
      <c r="A97" s="143">
        <v>4</v>
      </c>
      <c r="B97" s="143" t="s">
        <v>857</v>
      </c>
      <c r="C97" s="143" t="s">
        <v>2260</v>
      </c>
      <c r="D97" s="480">
        <v>4</v>
      </c>
      <c r="E97" s="480" t="s">
        <v>2025</v>
      </c>
      <c r="F97" s="143"/>
      <c r="G97" s="143">
        <v>4</v>
      </c>
      <c r="H97" s="143"/>
      <c r="I97" s="175"/>
      <c r="J97" s="143"/>
      <c r="K97" s="175"/>
      <c r="L97" s="175"/>
      <c r="M97" s="175"/>
      <c r="N97" s="189">
        <v>78032.87</v>
      </c>
      <c r="O97" s="189">
        <v>78032.87</v>
      </c>
      <c r="P97" s="179">
        <v>0</v>
      </c>
      <c r="Q97" s="480">
        <v>4</v>
      </c>
      <c r="R97" s="175"/>
      <c r="S97" s="175"/>
      <c r="T97" s="175"/>
      <c r="U97" s="175"/>
      <c r="V97" s="175"/>
      <c r="W97" s="143">
        <v>4</v>
      </c>
      <c r="X97" s="175"/>
      <c r="Y97" s="175"/>
      <c r="Z97" s="143">
        <v>4</v>
      </c>
      <c r="AA97" s="175"/>
      <c r="AB97" s="175"/>
      <c r="AC97" s="175"/>
    </row>
    <row r="98" spans="1:29" ht="114.75" customHeight="1">
      <c r="A98" s="480">
        <v>5</v>
      </c>
      <c r="B98" s="437" t="s">
        <v>3448</v>
      </c>
      <c r="C98" s="479" t="s">
        <v>3542</v>
      </c>
      <c r="D98" s="480">
        <v>5</v>
      </c>
      <c r="E98" s="479" t="s">
        <v>3449</v>
      </c>
      <c r="F98" s="480" t="s">
        <v>3450</v>
      </c>
      <c r="G98" s="480">
        <v>5</v>
      </c>
      <c r="H98" s="480">
        <v>14</v>
      </c>
      <c r="I98" s="175"/>
      <c r="J98" s="480">
        <v>1</v>
      </c>
      <c r="K98" s="175"/>
      <c r="L98" s="175"/>
      <c r="M98" s="175"/>
      <c r="N98" s="481">
        <v>4280004</v>
      </c>
      <c r="O98" s="478"/>
      <c r="P98" s="179"/>
      <c r="Q98" s="480">
        <v>5</v>
      </c>
      <c r="R98" s="175"/>
      <c r="S98" s="482">
        <v>43460</v>
      </c>
      <c r="T98" s="175"/>
      <c r="U98" s="177" t="s">
        <v>3207</v>
      </c>
      <c r="V98" s="175"/>
      <c r="W98" s="143">
        <v>5</v>
      </c>
      <c r="X98" s="480" t="s">
        <v>2723</v>
      </c>
      <c r="Y98" s="480" t="s">
        <v>2724</v>
      </c>
      <c r="Z98" s="143"/>
      <c r="AA98" s="175"/>
      <c r="AB98" s="175"/>
      <c r="AC98" s="175"/>
    </row>
    <row r="99" spans="1:29" ht="16.5" thickBot="1">
      <c r="A99" s="143"/>
      <c r="B99" s="143"/>
      <c r="C99" s="143"/>
      <c r="D99" s="143"/>
      <c r="E99" s="143"/>
      <c r="F99" s="143"/>
      <c r="G99" s="143" t="s">
        <v>1902</v>
      </c>
      <c r="H99" s="177"/>
      <c r="I99" s="175"/>
      <c r="J99" s="143"/>
      <c r="K99" s="175"/>
      <c r="L99" s="175"/>
      <c r="M99" s="175"/>
      <c r="N99" s="193">
        <f>SUM(N94:N98)</f>
        <v>15112393.719999999</v>
      </c>
      <c r="O99" s="193">
        <f>SUM(O94:O98)</f>
        <v>6220962.74</v>
      </c>
      <c r="P99" s="179">
        <f>SUM(P94:P98)</f>
        <v>4611426.98</v>
      </c>
      <c r="Q99" s="143"/>
      <c r="R99" s="175"/>
      <c r="S99" s="175"/>
      <c r="T99" s="175"/>
      <c r="U99" s="175"/>
      <c r="V99" s="175"/>
      <c r="W99" s="143"/>
      <c r="X99" s="175"/>
      <c r="Y99" s="175"/>
      <c r="Z99" s="143"/>
      <c r="AA99" s="175"/>
      <c r="AB99" s="175"/>
      <c r="AC99" s="175"/>
    </row>
    <row r="100" spans="1:29" ht="15.75">
      <c r="A100" s="820" t="s">
        <v>1791</v>
      </c>
      <c r="B100" s="820"/>
      <c r="C100" s="820"/>
      <c r="D100" s="820" t="s">
        <v>1791</v>
      </c>
      <c r="E100" s="820"/>
      <c r="F100" s="820"/>
      <c r="G100" s="820" t="s">
        <v>1791</v>
      </c>
      <c r="H100" s="820"/>
      <c r="I100" s="820"/>
      <c r="J100" s="820"/>
      <c r="K100" s="820"/>
      <c r="L100" s="820"/>
      <c r="M100" s="820"/>
      <c r="N100" s="820"/>
      <c r="O100" s="820"/>
      <c r="P100" s="820"/>
      <c r="Q100" s="820" t="s">
        <v>1791</v>
      </c>
      <c r="R100" s="820"/>
      <c r="S100" s="820"/>
      <c r="T100" s="820"/>
      <c r="U100" s="820"/>
      <c r="V100" s="175"/>
      <c r="W100" s="820" t="s">
        <v>1791</v>
      </c>
      <c r="X100" s="820"/>
      <c r="Y100" s="820"/>
      <c r="Z100" s="820" t="s">
        <v>1791</v>
      </c>
      <c r="AA100" s="820"/>
      <c r="AB100" s="820"/>
      <c r="AC100" s="820"/>
    </row>
    <row r="101" spans="1:29" ht="15.75">
      <c r="A101" s="143">
        <v>1</v>
      </c>
      <c r="B101" s="143" t="s">
        <v>1274</v>
      </c>
      <c r="C101" s="195" t="s">
        <v>2262</v>
      </c>
      <c r="D101" s="143">
        <v>1</v>
      </c>
      <c r="E101" s="143" t="s">
        <v>519</v>
      </c>
      <c r="F101" s="143" t="s">
        <v>524</v>
      </c>
      <c r="G101" s="143">
        <v>1</v>
      </c>
      <c r="H101" s="143">
        <v>3319.8</v>
      </c>
      <c r="I101" s="175"/>
      <c r="J101" s="143">
        <v>2</v>
      </c>
      <c r="K101" s="175"/>
      <c r="L101" s="175"/>
      <c r="M101" s="175"/>
      <c r="N101" s="187">
        <v>55920205.28</v>
      </c>
      <c r="O101" s="187">
        <v>11009289.69</v>
      </c>
      <c r="P101" s="179">
        <f>N101-O101</f>
        <v>44910915.59</v>
      </c>
      <c r="Q101" s="143">
        <v>1</v>
      </c>
      <c r="R101" s="175"/>
      <c r="S101" s="176">
        <v>38701</v>
      </c>
      <c r="T101" s="175"/>
      <c r="U101" s="143" t="s">
        <v>525</v>
      </c>
      <c r="V101" s="175"/>
      <c r="W101" s="143">
        <v>1</v>
      </c>
      <c r="X101" s="143" t="s">
        <v>2723</v>
      </c>
      <c r="Y101" s="143" t="s">
        <v>2724</v>
      </c>
      <c r="Z101" s="143">
        <v>1</v>
      </c>
      <c r="AA101" s="175"/>
      <c r="AB101" s="175"/>
      <c r="AC101" s="175"/>
    </row>
    <row r="102" spans="1:29" ht="15.75">
      <c r="A102" s="143">
        <v>2</v>
      </c>
      <c r="B102" s="143" t="s">
        <v>1275</v>
      </c>
      <c r="C102" s="195" t="s">
        <v>1270</v>
      </c>
      <c r="D102" s="143">
        <v>2</v>
      </c>
      <c r="E102" s="143" t="s">
        <v>519</v>
      </c>
      <c r="F102" s="143" t="s">
        <v>526</v>
      </c>
      <c r="G102" s="143">
        <v>2</v>
      </c>
      <c r="H102" s="143">
        <v>32.9</v>
      </c>
      <c r="I102" s="175"/>
      <c r="J102" s="175">
        <v>1</v>
      </c>
      <c r="K102" s="175"/>
      <c r="L102" s="175"/>
      <c r="M102" s="175"/>
      <c r="N102" s="187">
        <v>29629</v>
      </c>
      <c r="O102" s="187">
        <v>29629</v>
      </c>
      <c r="P102" s="179">
        <f>N102-O102</f>
        <v>0</v>
      </c>
      <c r="Q102" s="143">
        <v>2</v>
      </c>
      <c r="R102" s="175"/>
      <c r="S102" s="176">
        <v>38688</v>
      </c>
      <c r="T102" s="175"/>
      <c r="U102" s="143" t="s">
        <v>1811</v>
      </c>
      <c r="V102" s="175"/>
      <c r="W102" s="143">
        <v>2</v>
      </c>
      <c r="X102" s="143" t="s">
        <v>2723</v>
      </c>
      <c r="Y102" s="143" t="s">
        <v>2724</v>
      </c>
      <c r="Z102" s="143">
        <v>2</v>
      </c>
      <c r="AA102" s="175"/>
      <c r="AB102" s="175"/>
      <c r="AC102" s="175"/>
    </row>
    <row r="103" spans="1:29" ht="15.75">
      <c r="A103" s="143">
        <v>3</v>
      </c>
      <c r="B103" s="143" t="s">
        <v>1276</v>
      </c>
      <c r="C103" s="195" t="s">
        <v>1271</v>
      </c>
      <c r="D103" s="143">
        <v>3</v>
      </c>
      <c r="E103" s="143" t="s">
        <v>519</v>
      </c>
      <c r="F103" s="175"/>
      <c r="G103" s="143">
        <v>3</v>
      </c>
      <c r="H103" s="175"/>
      <c r="I103" s="175"/>
      <c r="J103" s="175"/>
      <c r="K103" s="175"/>
      <c r="L103" s="175"/>
      <c r="M103" s="175"/>
      <c r="N103" s="187">
        <v>11409</v>
      </c>
      <c r="O103" s="187">
        <v>11409</v>
      </c>
      <c r="P103" s="179">
        <f>N103-O103</f>
        <v>0</v>
      </c>
      <c r="Q103" s="143">
        <v>3</v>
      </c>
      <c r="R103" s="175"/>
      <c r="S103" s="175"/>
      <c r="T103" s="175"/>
      <c r="U103" s="175"/>
      <c r="V103" s="175"/>
      <c r="W103" s="143">
        <v>3</v>
      </c>
      <c r="X103" s="175"/>
      <c r="Y103" s="175"/>
      <c r="Z103" s="143">
        <v>3</v>
      </c>
      <c r="AA103" s="175"/>
      <c r="AB103" s="175"/>
      <c r="AC103" s="175"/>
    </row>
    <row r="104" spans="1:29" ht="15.75">
      <c r="A104" s="143">
        <v>4</v>
      </c>
      <c r="B104" s="143" t="s">
        <v>1277</v>
      </c>
      <c r="C104" s="195" t="s">
        <v>1272</v>
      </c>
      <c r="D104" s="143">
        <v>4</v>
      </c>
      <c r="E104" s="143" t="s">
        <v>519</v>
      </c>
      <c r="F104" s="175"/>
      <c r="G104" s="143">
        <v>4</v>
      </c>
      <c r="H104" s="175"/>
      <c r="I104" s="175"/>
      <c r="J104" s="175"/>
      <c r="K104" s="175"/>
      <c r="L104" s="175"/>
      <c r="M104" s="175"/>
      <c r="N104" s="187">
        <v>377280</v>
      </c>
      <c r="O104" s="187">
        <v>252777.6</v>
      </c>
      <c r="P104" s="179">
        <f>N104-O104</f>
        <v>124502.4</v>
      </c>
      <c r="Q104" s="143">
        <v>4</v>
      </c>
      <c r="R104" s="175"/>
      <c r="S104" s="175"/>
      <c r="T104" s="175"/>
      <c r="U104" s="175"/>
      <c r="V104" s="175"/>
      <c r="W104" s="143">
        <v>4</v>
      </c>
      <c r="X104" s="175"/>
      <c r="Y104" s="175"/>
      <c r="Z104" s="143">
        <v>4</v>
      </c>
      <c r="AA104" s="175"/>
      <c r="AB104" s="175"/>
      <c r="AC104" s="175"/>
    </row>
    <row r="105" spans="1:29" ht="15.75">
      <c r="A105" s="143">
        <v>5</v>
      </c>
      <c r="B105" s="143" t="s">
        <v>1278</v>
      </c>
      <c r="C105" s="195" t="s">
        <v>1273</v>
      </c>
      <c r="D105" s="143">
        <v>5</v>
      </c>
      <c r="E105" s="143" t="s">
        <v>519</v>
      </c>
      <c r="F105" s="175"/>
      <c r="G105" s="143">
        <v>5</v>
      </c>
      <c r="H105" s="175"/>
      <c r="I105" s="175"/>
      <c r="J105" s="175"/>
      <c r="K105" s="175"/>
      <c r="L105" s="175"/>
      <c r="M105" s="175"/>
      <c r="N105" s="187">
        <v>26685</v>
      </c>
      <c r="O105" s="187">
        <v>26685</v>
      </c>
      <c r="P105" s="179">
        <f>N105-O105</f>
        <v>0</v>
      </c>
      <c r="Q105" s="143">
        <v>5</v>
      </c>
      <c r="R105" s="175"/>
      <c r="S105" s="175"/>
      <c r="T105" s="175"/>
      <c r="U105" s="175"/>
      <c r="V105" s="175"/>
      <c r="W105" s="143">
        <v>5</v>
      </c>
      <c r="X105" s="175"/>
      <c r="Y105" s="175"/>
      <c r="Z105" s="143">
        <v>5</v>
      </c>
      <c r="AA105" s="175"/>
      <c r="AB105" s="175"/>
      <c r="AC105" s="175"/>
    </row>
    <row r="106" spans="1:29" ht="15.75">
      <c r="A106" s="143"/>
      <c r="B106" s="175"/>
      <c r="C106" s="175"/>
      <c r="D106" s="143"/>
      <c r="E106" s="175"/>
      <c r="F106" s="175"/>
      <c r="G106" s="143" t="s">
        <v>1902</v>
      </c>
      <c r="H106" s="175"/>
      <c r="I106" s="175"/>
      <c r="J106" s="175"/>
      <c r="K106" s="175"/>
      <c r="L106" s="175"/>
      <c r="M106" s="175"/>
      <c r="N106" s="188">
        <f>SUM(N101:N105)</f>
        <v>56365208.28</v>
      </c>
      <c r="O106" s="188">
        <f>SUM(O101:O105)</f>
        <v>11329790.29</v>
      </c>
      <c r="P106" s="188">
        <f>SUM(P101:P105)</f>
        <v>45035417.99</v>
      </c>
      <c r="Q106" s="143"/>
      <c r="R106" s="175"/>
      <c r="S106" s="175"/>
      <c r="T106" s="175"/>
      <c r="U106" s="175"/>
      <c r="V106" s="175"/>
      <c r="W106" s="143"/>
      <c r="X106" s="175"/>
      <c r="Y106" s="175"/>
      <c r="Z106" s="143"/>
      <c r="AA106" s="175"/>
      <c r="AB106" s="175"/>
      <c r="AC106" s="175"/>
    </row>
    <row r="107" spans="1:29" ht="15.75">
      <c r="A107" s="820" t="s">
        <v>2339</v>
      </c>
      <c r="B107" s="820"/>
      <c r="C107" s="820"/>
      <c r="D107" s="820" t="s">
        <v>2339</v>
      </c>
      <c r="E107" s="820"/>
      <c r="F107" s="820"/>
      <c r="G107" s="820" t="s">
        <v>2339</v>
      </c>
      <c r="H107" s="820"/>
      <c r="I107" s="820"/>
      <c r="J107" s="820"/>
      <c r="K107" s="820"/>
      <c r="L107" s="820"/>
      <c r="M107" s="820"/>
      <c r="N107" s="820"/>
      <c r="O107" s="820"/>
      <c r="P107" s="820"/>
      <c r="Q107" s="820" t="s">
        <v>2339</v>
      </c>
      <c r="R107" s="820"/>
      <c r="S107" s="820"/>
      <c r="T107" s="820"/>
      <c r="U107" s="820"/>
      <c r="V107" s="175"/>
      <c r="W107" s="820" t="s">
        <v>2339</v>
      </c>
      <c r="X107" s="820"/>
      <c r="Y107" s="820"/>
      <c r="Z107" s="820" t="s">
        <v>2339</v>
      </c>
      <c r="AA107" s="820"/>
      <c r="AB107" s="820"/>
      <c r="AC107" s="820"/>
    </row>
    <row r="108" spans="1:29" ht="15.75">
      <c r="A108" s="143">
        <v>1</v>
      </c>
      <c r="B108" s="143" t="s">
        <v>1917</v>
      </c>
      <c r="C108" s="143" t="s">
        <v>2262</v>
      </c>
      <c r="D108" s="143">
        <v>1</v>
      </c>
      <c r="E108" s="143" t="s">
        <v>1173</v>
      </c>
      <c r="F108" s="143" t="s">
        <v>1813</v>
      </c>
      <c r="G108" s="143">
        <v>1</v>
      </c>
      <c r="H108" s="143">
        <v>461.8</v>
      </c>
      <c r="I108" s="175"/>
      <c r="J108" s="143">
        <v>2</v>
      </c>
      <c r="K108" s="175"/>
      <c r="L108" s="175"/>
      <c r="M108" s="175"/>
      <c r="N108" s="188">
        <f>25+1195529.95</f>
        <v>1195554.95</v>
      </c>
      <c r="O108" s="188">
        <f>25+1195529.95</f>
        <v>1195554.95</v>
      </c>
      <c r="P108" s="179">
        <v>0</v>
      </c>
      <c r="Q108" s="143">
        <v>1</v>
      </c>
      <c r="R108" s="175"/>
      <c r="S108" s="176">
        <v>41400</v>
      </c>
      <c r="T108" s="175"/>
      <c r="U108" s="143" t="s">
        <v>2310</v>
      </c>
      <c r="V108" s="175"/>
      <c r="W108" s="143">
        <v>1</v>
      </c>
      <c r="X108" s="143" t="s">
        <v>2723</v>
      </c>
      <c r="Y108" s="143" t="s">
        <v>2724</v>
      </c>
      <c r="Z108" s="143">
        <v>1</v>
      </c>
      <c r="AA108" s="175"/>
      <c r="AB108" s="175"/>
      <c r="AC108" s="175"/>
    </row>
    <row r="109" spans="1:29" ht="15.75">
      <c r="A109" s="143">
        <v>2</v>
      </c>
      <c r="B109" s="143" t="s">
        <v>1918</v>
      </c>
      <c r="C109" s="143" t="s">
        <v>2260</v>
      </c>
      <c r="D109" s="143">
        <v>2</v>
      </c>
      <c r="E109" s="143" t="s">
        <v>1173</v>
      </c>
      <c r="F109" s="175"/>
      <c r="G109" s="143">
        <v>2</v>
      </c>
      <c r="H109" s="143"/>
      <c r="I109" s="175"/>
      <c r="J109" s="143"/>
      <c r="K109" s="175"/>
      <c r="L109" s="175"/>
      <c r="M109" s="175"/>
      <c r="N109" s="188">
        <v>29788.91</v>
      </c>
      <c r="O109" s="188">
        <v>29788.91</v>
      </c>
      <c r="P109" s="179">
        <v>0</v>
      </c>
      <c r="Q109" s="143">
        <v>2</v>
      </c>
      <c r="R109" s="175"/>
      <c r="S109" s="175"/>
      <c r="T109" s="175"/>
      <c r="U109" s="175"/>
      <c r="V109" s="175"/>
      <c r="W109" s="143">
        <v>2</v>
      </c>
      <c r="X109" s="175"/>
      <c r="Y109" s="175"/>
      <c r="Z109" s="143">
        <v>2</v>
      </c>
      <c r="AA109" s="175"/>
      <c r="AB109" s="175"/>
      <c r="AC109" s="175"/>
    </row>
    <row r="110" spans="1:29" ht="15.75">
      <c r="A110" s="143">
        <v>3</v>
      </c>
      <c r="B110" s="143" t="s">
        <v>1919</v>
      </c>
      <c r="C110" s="143" t="s">
        <v>1175</v>
      </c>
      <c r="D110" s="143">
        <v>3</v>
      </c>
      <c r="E110" s="143" t="s">
        <v>1173</v>
      </c>
      <c r="F110" s="143" t="s">
        <v>1812</v>
      </c>
      <c r="G110" s="143">
        <v>3</v>
      </c>
      <c r="H110" s="143">
        <v>111.1</v>
      </c>
      <c r="I110" s="175"/>
      <c r="J110" s="143">
        <v>1</v>
      </c>
      <c r="K110" s="175"/>
      <c r="L110" s="175"/>
      <c r="M110" s="175"/>
      <c r="N110" s="188">
        <v>250966.34</v>
      </c>
      <c r="O110" s="188">
        <v>250966.34</v>
      </c>
      <c r="P110" s="179">
        <v>0</v>
      </c>
      <c r="Q110" s="143">
        <v>3</v>
      </c>
      <c r="R110" s="175"/>
      <c r="S110" s="176">
        <v>41400</v>
      </c>
      <c r="T110" s="175"/>
      <c r="U110" s="143" t="s">
        <v>2309</v>
      </c>
      <c r="V110" s="175"/>
      <c r="W110" s="143">
        <v>3</v>
      </c>
      <c r="X110" s="143" t="s">
        <v>2723</v>
      </c>
      <c r="Y110" s="143" t="s">
        <v>2724</v>
      </c>
      <c r="Z110" s="143">
        <v>3</v>
      </c>
      <c r="AA110" s="175"/>
      <c r="AB110" s="175"/>
      <c r="AC110" s="175"/>
    </row>
    <row r="111" spans="1:29" ht="15.75">
      <c r="A111" s="143">
        <v>4</v>
      </c>
      <c r="B111" s="143" t="s">
        <v>1920</v>
      </c>
      <c r="C111" s="143" t="s">
        <v>2264</v>
      </c>
      <c r="D111" s="143">
        <v>4</v>
      </c>
      <c r="E111" s="143" t="s">
        <v>1173</v>
      </c>
      <c r="F111" s="143" t="s">
        <v>2311</v>
      </c>
      <c r="G111" s="143">
        <v>4</v>
      </c>
      <c r="H111" s="143">
        <v>35.7</v>
      </c>
      <c r="I111" s="175"/>
      <c r="J111" s="143">
        <v>1</v>
      </c>
      <c r="K111" s="175"/>
      <c r="L111" s="175"/>
      <c r="M111" s="175"/>
      <c r="N111" s="188">
        <v>1090487.01</v>
      </c>
      <c r="O111" s="188">
        <v>1090487.01</v>
      </c>
      <c r="P111" s="179">
        <v>0</v>
      </c>
      <c r="Q111" s="143">
        <v>4</v>
      </c>
      <c r="R111" s="175"/>
      <c r="S111" s="176">
        <v>41402</v>
      </c>
      <c r="T111" s="175"/>
      <c r="U111" s="143" t="s">
        <v>2312</v>
      </c>
      <c r="V111" s="175"/>
      <c r="W111" s="143">
        <v>4</v>
      </c>
      <c r="X111" s="143" t="s">
        <v>2723</v>
      </c>
      <c r="Y111" s="143" t="s">
        <v>2724</v>
      </c>
      <c r="Z111" s="143">
        <v>4</v>
      </c>
      <c r="AA111" s="175"/>
      <c r="AB111" s="175"/>
      <c r="AC111" s="175"/>
    </row>
    <row r="112" spans="1:29" ht="15.75">
      <c r="A112" s="143">
        <v>5</v>
      </c>
      <c r="B112" s="143" t="s">
        <v>1922</v>
      </c>
      <c r="C112" s="143" t="s">
        <v>2366</v>
      </c>
      <c r="D112" s="143">
        <v>5</v>
      </c>
      <c r="E112" s="143" t="s">
        <v>1173</v>
      </c>
      <c r="F112" s="175"/>
      <c r="G112" s="143">
        <v>5</v>
      </c>
      <c r="H112" s="175"/>
      <c r="I112" s="175"/>
      <c r="J112" s="175"/>
      <c r="K112" s="175"/>
      <c r="L112" s="175"/>
      <c r="M112" s="175"/>
      <c r="N112" s="188">
        <v>30300</v>
      </c>
      <c r="O112" s="188">
        <v>30300</v>
      </c>
      <c r="P112" s="179">
        <v>0</v>
      </c>
      <c r="Q112" s="143">
        <v>5</v>
      </c>
      <c r="R112" s="175"/>
      <c r="S112" s="175"/>
      <c r="T112" s="175"/>
      <c r="U112" s="175"/>
      <c r="V112" s="175"/>
      <c r="W112" s="143">
        <v>5</v>
      </c>
      <c r="X112" s="175"/>
      <c r="Y112" s="175"/>
      <c r="Z112" s="143">
        <v>5</v>
      </c>
      <c r="AA112" s="175"/>
      <c r="AB112" s="175"/>
      <c r="AC112" s="175"/>
    </row>
    <row r="113" spans="1:29" ht="15.75">
      <c r="A113" s="143"/>
      <c r="B113" s="175"/>
      <c r="C113" s="175"/>
      <c r="D113" s="175"/>
      <c r="E113" s="175"/>
      <c r="F113" s="175"/>
      <c r="G113" s="175" t="s">
        <v>1902</v>
      </c>
      <c r="H113" s="175"/>
      <c r="I113" s="175"/>
      <c r="J113" s="175"/>
      <c r="K113" s="175"/>
      <c r="L113" s="175"/>
      <c r="M113" s="175"/>
      <c r="N113" s="188">
        <f>SUM(N108:N112)</f>
        <v>2597097.21</v>
      </c>
      <c r="O113" s="188">
        <f>SUM(O108:O112)</f>
        <v>2597097.21</v>
      </c>
      <c r="P113" s="179">
        <f>SUM(P108:P112)</f>
        <v>0</v>
      </c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</row>
    <row r="114" spans="1:29" ht="30.75">
      <c r="A114" s="147" t="s">
        <v>2468</v>
      </c>
      <c r="B114" s="247" t="s">
        <v>929</v>
      </c>
      <c r="C114" s="248" t="s">
        <v>1822</v>
      </c>
      <c r="D114" s="141" t="s">
        <v>2468</v>
      </c>
      <c r="E114" s="132" t="s">
        <v>2471</v>
      </c>
      <c r="F114" s="141" t="s">
        <v>2051</v>
      </c>
      <c r="G114" s="141" t="s">
        <v>2468</v>
      </c>
      <c r="H114" s="831" t="s">
        <v>1775</v>
      </c>
      <c r="I114" s="832"/>
      <c r="J114" s="832"/>
      <c r="K114" s="832"/>
      <c r="L114" s="832"/>
      <c r="M114" s="833"/>
      <c r="N114" s="132" t="s">
        <v>2057</v>
      </c>
      <c r="O114" s="132" t="s">
        <v>2240</v>
      </c>
      <c r="P114" s="142" t="s">
        <v>2243</v>
      </c>
      <c r="Q114" s="168" t="s">
        <v>2468</v>
      </c>
      <c r="R114" s="130" t="s">
        <v>2057</v>
      </c>
      <c r="S114" s="141" t="s">
        <v>2809</v>
      </c>
      <c r="T114" s="141" t="s">
        <v>2816</v>
      </c>
      <c r="U114" s="141" t="s">
        <v>2820</v>
      </c>
      <c r="V114" s="151"/>
      <c r="W114" s="141" t="s">
        <v>2468</v>
      </c>
      <c r="X114" s="197" t="s">
        <v>472</v>
      </c>
      <c r="Y114" s="198"/>
      <c r="Z114" s="141" t="s">
        <v>2468</v>
      </c>
      <c r="AA114" s="831" t="s">
        <v>931</v>
      </c>
      <c r="AB114" s="832"/>
      <c r="AC114" s="833"/>
    </row>
    <row r="115" spans="1:29" ht="15.75">
      <c r="A115" s="147" t="s">
        <v>2469</v>
      </c>
      <c r="B115" s="148"/>
      <c r="C115" s="149"/>
      <c r="D115" s="141" t="s">
        <v>2469</v>
      </c>
      <c r="E115" s="132"/>
      <c r="F115" s="141" t="s">
        <v>2473</v>
      </c>
      <c r="G115" s="141" t="s">
        <v>2469</v>
      </c>
      <c r="H115" s="821" t="s">
        <v>1776</v>
      </c>
      <c r="I115" s="822"/>
      <c r="J115" s="822"/>
      <c r="K115" s="822"/>
      <c r="L115" s="822"/>
      <c r="M115" s="823"/>
      <c r="N115" s="132" t="s">
        <v>2058</v>
      </c>
      <c r="O115" s="132" t="s">
        <v>2241</v>
      </c>
      <c r="P115" s="142" t="s">
        <v>2244</v>
      </c>
      <c r="Q115" s="141" t="s">
        <v>2469</v>
      </c>
      <c r="R115" s="130" t="s">
        <v>2246</v>
      </c>
      <c r="S115" s="141" t="s">
        <v>2810</v>
      </c>
      <c r="T115" s="141" t="s">
        <v>2818</v>
      </c>
      <c r="U115" s="141" t="s">
        <v>2248</v>
      </c>
      <c r="V115" s="151"/>
      <c r="W115" s="141" t="s">
        <v>2469</v>
      </c>
      <c r="X115" s="130" t="s">
        <v>473</v>
      </c>
      <c r="Y115" s="141" t="s">
        <v>474</v>
      </c>
      <c r="Z115" s="141" t="s">
        <v>2469</v>
      </c>
      <c r="AA115" s="821" t="s">
        <v>476</v>
      </c>
      <c r="AB115" s="822"/>
      <c r="AC115" s="823"/>
    </row>
    <row r="116" spans="1:29" ht="15.75">
      <c r="A116" s="149"/>
      <c r="B116" s="152"/>
      <c r="C116" s="149"/>
      <c r="D116" s="153"/>
      <c r="E116" s="154"/>
      <c r="F116" s="153"/>
      <c r="G116" s="153"/>
      <c r="H116" s="155" t="s">
        <v>2475</v>
      </c>
      <c r="I116" s="156" t="s">
        <v>2052</v>
      </c>
      <c r="J116" s="144" t="s">
        <v>2054</v>
      </c>
      <c r="K116" s="157" t="s">
        <v>1769</v>
      </c>
      <c r="L116" s="158"/>
      <c r="M116" s="144"/>
      <c r="N116" s="132" t="s">
        <v>2059</v>
      </c>
      <c r="O116" s="132" t="s">
        <v>2242</v>
      </c>
      <c r="P116" s="142" t="s">
        <v>2245</v>
      </c>
      <c r="Q116" s="142"/>
      <c r="R116" s="130" t="s">
        <v>2247</v>
      </c>
      <c r="S116" s="141" t="s">
        <v>2811</v>
      </c>
      <c r="T116" s="141" t="s">
        <v>2819</v>
      </c>
      <c r="U116" s="141" t="s">
        <v>2249</v>
      </c>
      <c r="V116" s="151"/>
      <c r="W116" s="141"/>
      <c r="X116" s="159"/>
      <c r="Y116" s="141"/>
      <c r="Z116" s="153"/>
      <c r="AA116" s="140" t="s">
        <v>1859</v>
      </c>
      <c r="AB116" s="139" t="s">
        <v>2809</v>
      </c>
      <c r="AC116" s="139" t="s">
        <v>2816</v>
      </c>
    </row>
    <row r="117" spans="1:29" ht="15.75">
      <c r="A117" s="149"/>
      <c r="B117" s="152"/>
      <c r="C117" s="149"/>
      <c r="D117" s="153"/>
      <c r="E117" s="154"/>
      <c r="F117" s="153"/>
      <c r="G117" s="153"/>
      <c r="H117" s="141" t="s">
        <v>2476</v>
      </c>
      <c r="I117" s="141" t="s">
        <v>2053</v>
      </c>
      <c r="J117" s="131"/>
      <c r="K117" s="160" t="s">
        <v>1770</v>
      </c>
      <c r="L117" s="159"/>
      <c r="M117" s="151"/>
      <c r="N117" s="132" t="s">
        <v>2056</v>
      </c>
      <c r="O117" s="132"/>
      <c r="P117" s="153" t="s">
        <v>2059</v>
      </c>
      <c r="Q117" s="153"/>
      <c r="R117" s="134"/>
      <c r="S117" s="141" t="s">
        <v>2817</v>
      </c>
      <c r="T117" s="141" t="s">
        <v>2817</v>
      </c>
      <c r="U117" s="141" t="s">
        <v>2250</v>
      </c>
      <c r="V117" s="161"/>
      <c r="W117" s="153"/>
      <c r="X117" s="159"/>
      <c r="Y117" s="153"/>
      <c r="Z117" s="153"/>
      <c r="AA117" s="132" t="s">
        <v>1860</v>
      </c>
      <c r="AB117" s="141" t="s">
        <v>2810</v>
      </c>
      <c r="AC117" s="141" t="s">
        <v>2818</v>
      </c>
    </row>
    <row r="118" spans="1:29" ht="15.75">
      <c r="A118" s="149"/>
      <c r="B118" s="152"/>
      <c r="C118" s="149"/>
      <c r="D118" s="153"/>
      <c r="E118" s="154"/>
      <c r="F118" s="153"/>
      <c r="G118" s="153"/>
      <c r="H118" s="141"/>
      <c r="I118" s="153"/>
      <c r="J118" s="161"/>
      <c r="K118" s="160" t="s">
        <v>1771</v>
      </c>
      <c r="L118" s="159"/>
      <c r="M118" s="151"/>
      <c r="N118" s="132" t="s">
        <v>2055</v>
      </c>
      <c r="O118" s="132"/>
      <c r="P118" s="153"/>
      <c r="Q118" s="153"/>
      <c r="R118" s="134"/>
      <c r="S118" s="141" t="s">
        <v>2812</v>
      </c>
      <c r="T118" s="141" t="s">
        <v>2812</v>
      </c>
      <c r="U118" s="141" t="s">
        <v>2251</v>
      </c>
      <c r="V118" s="161"/>
      <c r="W118" s="153"/>
      <c r="X118" s="134"/>
      <c r="Y118" s="153"/>
      <c r="Z118" s="153"/>
      <c r="AA118" s="154"/>
      <c r="AB118" s="141" t="s">
        <v>2811</v>
      </c>
      <c r="AC118" s="141" t="s">
        <v>2819</v>
      </c>
    </row>
    <row r="119" spans="1:29" ht="15.75">
      <c r="A119" s="149"/>
      <c r="B119" s="152"/>
      <c r="C119" s="149"/>
      <c r="D119" s="153"/>
      <c r="E119" s="154"/>
      <c r="F119" s="153"/>
      <c r="G119" s="153"/>
      <c r="H119" s="153"/>
      <c r="I119" s="153"/>
      <c r="J119" s="161"/>
      <c r="K119" s="160" t="s">
        <v>1772</v>
      </c>
      <c r="L119" s="159"/>
      <c r="M119" s="151"/>
      <c r="N119" s="132" t="s">
        <v>1867</v>
      </c>
      <c r="O119" s="132" t="s">
        <v>1867</v>
      </c>
      <c r="P119" s="141" t="s">
        <v>1867</v>
      </c>
      <c r="Q119" s="153"/>
      <c r="R119" s="130" t="s">
        <v>1867</v>
      </c>
      <c r="S119" s="141" t="s">
        <v>2813</v>
      </c>
      <c r="T119" s="141" t="s">
        <v>2813</v>
      </c>
      <c r="U119" s="153"/>
      <c r="V119" s="161"/>
      <c r="W119" s="153"/>
      <c r="X119" s="134"/>
      <c r="Y119" s="153"/>
      <c r="Z119" s="153"/>
      <c r="AA119" s="154"/>
      <c r="AB119" s="141" t="s">
        <v>1861</v>
      </c>
      <c r="AC119" s="141" t="s">
        <v>1861</v>
      </c>
    </row>
    <row r="120" spans="1:29" ht="15.75">
      <c r="A120" s="149"/>
      <c r="B120" s="152"/>
      <c r="C120" s="149"/>
      <c r="D120" s="153"/>
      <c r="E120" s="154"/>
      <c r="F120" s="153"/>
      <c r="G120" s="153"/>
      <c r="H120" s="153"/>
      <c r="I120" s="153"/>
      <c r="J120" s="161"/>
      <c r="K120" s="160" t="s">
        <v>1773</v>
      </c>
      <c r="L120" s="159"/>
      <c r="M120" s="151"/>
      <c r="N120" s="154"/>
      <c r="O120" s="154"/>
      <c r="P120" s="153"/>
      <c r="Q120" s="153"/>
      <c r="R120" s="134"/>
      <c r="S120" s="141" t="s">
        <v>2814</v>
      </c>
      <c r="T120" s="141" t="s">
        <v>2814</v>
      </c>
      <c r="U120" s="153"/>
      <c r="V120" s="161"/>
      <c r="W120" s="153"/>
      <c r="X120" s="134"/>
      <c r="Y120" s="153"/>
      <c r="Z120" s="153"/>
      <c r="AA120" s="154"/>
      <c r="AB120" s="141" t="s">
        <v>1862</v>
      </c>
      <c r="AC120" s="141" t="s">
        <v>1862</v>
      </c>
    </row>
    <row r="121" spans="1:29" ht="15.75">
      <c r="A121" s="149"/>
      <c r="B121" s="152"/>
      <c r="C121" s="149"/>
      <c r="D121" s="153"/>
      <c r="E121" s="154"/>
      <c r="F121" s="153"/>
      <c r="G121" s="153"/>
      <c r="H121" s="153"/>
      <c r="I121" s="153"/>
      <c r="J121" s="161"/>
      <c r="K121" s="160" t="s">
        <v>1774</v>
      </c>
      <c r="L121" s="159"/>
      <c r="M121" s="151"/>
      <c r="N121" s="154"/>
      <c r="O121" s="154"/>
      <c r="P121" s="153"/>
      <c r="Q121" s="153"/>
      <c r="R121" s="134"/>
      <c r="S121" s="141" t="s">
        <v>2815</v>
      </c>
      <c r="T121" s="141" t="s">
        <v>2815</v>
      </c>
      <c r="U121" s="153"/>
      <c r="V121" s="161"/>
      <c r="W121" s="153"/>
      <c r="X121" s="134"/>
      <c r="Y121" s="153"/>
      <c r="Z121" s="153"/>
      <c r="AA121" s="154"/>
      <c r="AB121" s="141" t="s">
        <v>1863</v>
      </c>
      <c r="AC121" s="141" t="s">
        <v>1863</v>
      </c>
    </row>
    <row r="122" spans="1:29" ht="15.75">
      <c r="A122" s="162"/>
      <c r="B122" s="163"/>
      <c r="C122" s="162"/>
      <c r="D122" s="164"/>
      <c r="E122" s="165"/>
      <c r="F122" s="164"/>
      <c r="G122" s="164"/>
      <c r="H122" s="164"/>
      <c r="I122" s="164"/>
      <c r="J122" s="166"/>
      <c r="K122" s="165"/>
      <c r="L122" s="136"/>
      <c r="M122" s="166"/>
      <c r="N122" s="165"/>
      <c r="O122" s="165"/>
      <c r="P122" s="164"/>
      <c r="Q122" s="164"/>
      <c r="R122" s="136"/>
      <c r="S122" s="167"/>
      <c r="T122" s="164"/>
      <c r="U122" s="164"/>
      <c r="V122" s="166"/>
      <c r="W122" s="164"/>
      <c r="X122" s="134"/>
      <c r="Y122" s="164"/>
      <c r="Z122" s="164"/>
      <c r="AA122" s="165"/>
      <c r="AB122" s="168" t="s">
        <v>1864</v>
      </c>
      <c r="AC122" s="168" t="s">
        <v>1864</v>
      </c>
    </row>
    <row r="123" spans="1:29" ht="15.75">
      <c r="A123" s="169">
        <v>1</v>
      </c>
      <c r="B123" s="169">
        <v>2</v>
      </c>
      <c r="C123" s="169">
        <v>3</v>
      </c>
      <c r="D123" s="143">
        <v>4</v>
      </c>
      <c r="E123" s="170">
        <v>5</v>
      </c>
      <c r="F123" s="143">
        <v>6</v>
      </c>
      <c r="G123" s="143">
        <v>7</v>
      </c>
      <c r="H123" s="143">
        <v>8</v>
      </c>
      <c r="I123" s="143">
        <v>9</v>
      </c>
      <c r="J123" s="128">
        <v>10</v>
      </c>
      <c r="K123" s="170">
        <v>11</v>
      </c>
      <c r="L123" s="145"/>
      <c r="M123" s="146"/>
      <c r="N123" s="170">
        <v>12</v>
      </c>
      <c r="O123" s="170">
        <v>13</v>
      </c>
      <c r="P123" s="143">
        <v>14</v>
      </c>
      <c r="Q123" s="143">
        <v>15</v>
      </c>
      <c r="R123" s="170">
        <v>16</v>
      </c>
      <c r="S123" s="143">
        <v>17</v>
      </c>
      <c r="T123" s="143">
        <v>18</v>
      </c>
      <c r="U123" s="143">
        <v>19</v>
      </c>
      <c r="V123" s="145"/>
      <c r="W123" s="143">
        <v>20</v>
      </c>
      <c r="X123" s="127">
        <v>21</v>
      </c>
      <c r="Y123" s="143">
        <v>22</v>
      </c>
      <c r="Z123" s="143">
        <v>23</v>
      </c>
      <c r="AA123" s="143">
        <v>24</v>
      </c>
      <c r="AB123" s="143">
        <v>25</v>
      </c>
      <c r="AC123" s="143">
        <v>26</v>
      </c>
    </row>
    <row r="124" spans="1:29" ht="15" customHeight="1">
      <c r="A124" s="824" t="s">
        <v>669</v>
      </c>
      <c r="B124" s="827"/>
      <c r="C124" s="828"/>
      <c r="D124" s="820" t="s">
        <v>669</v>
      </c>
      <c r="E124" s="820"/>
      <c r="F124" s="820"/>
      <c r="G124" s="820" t="s">
        <v>669</v>
      </c>
      <c r="H124" s="820"/>
      <c r="I124" s="820"/>
      <c r="J124" s="820"/>
      <c r="K124" s="820"/>
      <c r="L124" s="820"/>
      <c r="M124" s="820"/>
      <c r="N124" s="820"/>
      <c r="O124" s="820"/>
      <c r="P124" s="820"/>
      <c r="Q124" s="820" t="s">
        <v>669</v>
      </c>
      <c r="R124" s="820"/>
      <c r="S124" s="820"/>
      <c r="T124" s="820"/>
      <c r="U124" s="820"/>
      <c r="V124" s="173"/>
      <c r="W124" s="820" t="s">
        <v>669</v>
      </c>
      <c r="X124" s="820"/>
      <c r="Y124" s="820"/>
      <c r="Z124" s="820" t="s">
        <v>669</v>
      </c>
      <c r="AA124" s="820"/>
      <c r="AB124" s="820"/>
      <c r="AC124" s="820"/>
    </row>
    <row r="125" spans="1:29" ht="15.75">
      <c r="A125" s="143">
        <v>1</v>
      </c>
      <c r="B125" s="143" t="s">
        <v>795</v>
      </c>
      <c r="C125" s="177" t="s">
        <v>2262</v>
      </c>
      <c r="D125" s="143">
        <v>1</v>
      </c>
      <c r="E125" s="143" t="s">
        <v>2467</v>
      </c>
      <c r="F125" s="143" t="s">
        <v>2314</v>
      </c>
      <c r="G125" s="143">
        <v>1</v>
      </c>
      <c r="H125" s="172">
        <v>1037</v>
      </c>
      <c r="I125" s="175"/>
      <c r="J125" s="143">
        <v>2</v>
      </c>
      <c r="K125" s="143"/>
      <c r="L125" s="143"/>
      <c r="M125" s="143"/>
      <c r="N125" s="199">
        <v>2529431.81</v>
      </c>
      <c r="O125" s="200">
        <v>1731089</v>
      </c>
      <c r="P125" s="200">
        <v>798342.81</v>
      </c>
      <c r="Q125" s="143">
        <v>1</v>
      </c>
      <c r="R125" s="175"/>
      <c r="S125" s="176">
        <v>38688</v>
      </c>
      <c r="T125" s="175"/>
      <c r="U125" s="143" t="s">
        <v>2315</v>
      </c>
      <c r="V125" s="173"/>
      <c r="W125" s="143">
        <v>1</v>
      </c>
      <c r="X125" s="143" t="s">
        <v>2723</v>
      </c>
      <c r="Y125" s="143" t="s">
        <v>2724</v>
      </c>
      <c r="Z125" s="143">
        <v>1</v>
      </c>
      <c r="AA125" s="175"/>
      <c r="AB125" s="175"/>
      <c r="AC125" s="175"/>
    </row>
    <row r="126" spans="1:29" ht="15.75">
      <c r="A126" s="143">
        <v>2</v>
      </c>
      <c r="B126" s="143" t="s">
        <v>796</v>
      </c>
      <c r="C126" s="177" t="s">
        <v>1368</v>
      </c>
      <c r="D126" s="143">
        <v>2</v>
      </c>
      <c r="E126" s="143" t="s">
        <v>2467</v>
      </c>
      <c r="F126" s="175"/>
      <c r="G126" s="143">
        <v>2</v>
      </c>
      <c r="H126" s="175"/>
      <c r="I126" s="175"/>
      <c r="J126" s="175"/>
      <c r="K126" s="175"/>
      <c r="L126" s="175"/>
      <c r="M126" s="175"/>
      <c r="N126" s="199">
        <v>40165</v>
      </c>
      <c r="O126" s="200">
        <v>40165</v>
      </c>
      <c r="P126" s="201">
        <v>0</v>
      </c>
      <c r="Q126" s="143">
        <v>2</v>
      </c>
      <c r="R126" s="175"/>
      <c r="S126" s="175"/>
      <c r="T126" s="175"/>
      <c r="U126" s="175"/>
      <c r="V126" s="175"/>
      <c r="W126" s="143">
        <v>2</v>
      </c>
      <c r="X126" s="175"/>
      <c r="Y126" s="175"/>
      <c r="Z126" s="143">
        <v>2</v>
      </c>
      <c r="AA126" s="175"/>
      <c r="AB126" s="175"/>
      <c r="AC126" s="175"/>
    </row>
    <row r="127" spans="1:29" ht="15.75">
      <c r="A127" s="143">
        <v>3</v>
      </c>
      <c r="B127" s="143" t="s">
        <v>797</v>
      </c>
      <c r="C127" s="177" t="s">
        <v>1369</v>
      </c>
      <c r="D127" s="143">
        <v>3</v>
      </c>
      <c r="E127" s="143" t="s">
        <v>2467</v>
      </c>
      <c r="F127" s="172"/>
      <c r="G127" s="143">
        <v>3</v>
      </c>
      <c r="H127" s="143"/>
      <c r="I127" s="175"/>
      <c r="J127" s="143"/>
      <c r="K127" s="175"/>
      <c r="L127" s="175"/>
      <c r="M127" s="175"/>
      <c r="N127" s="199">
        <v>166999</v>
      </c>
      <c r="O127" s="200">
        <v>166999</v>
      </c>
      <c r="P127" s="201">
        <v>0</v>
      </c>
      <c r="Q127" s="143">
        <v>3</v>
      </c>
      <c r="R127" s="175"/>
      <c r="S127" s="175"/>
      <c r="T127" s="175"/>
      <c r="U127" s="175"/>
      <c r="V127" s="175"/>
      <c r="W127" s="143">
        <v>3</v>
      </c>
      <c r="X127" s="175"/>
      <c r="Y127" s="175"/>
      <c r="Z127" s="143">
        <v>3</v>
      </c>
      <c r="AA127" s="175"/>
      <c r="AB127" s="175"/>
      <c r="AC127" s="175"/>
    </row>
    <row r="128" spans="1:29" ht="15.75">
      <c r="A128" s="143">
        <v>4</v>
      </c>
      <c r="B128" s="143" t="s">
        <v>798</v>
      </c>
      <c r="C128" s="177" t="s">
        <v>2258</v>
      </c>
      <c r="D128" s="143">
        <v>4</v>
      </c>
      <c r="E128" s="143" t="s">
        <v>2467</v>
      </c>
      <c r="F128" s="172"/>
      <c r="G128" s="143">
        <v>4</v>
      </c>
      <c r="H128" s="143"/>
      <c r="I128" s="175"/>
      <c r="J128" s="143"/>
      <c r="K128" s="175"/>
      <c r="L128" s="175"/>
      <c r="M128" s="175"/>
      <c r="N128" s="199">
        <v>42385</v>
      </c>
      <c r="O128" s="200">
        <v>42385</v>
      </c>
      <c r="P128" s="201">
        <v>0</v>
      </c>
      <c r="Q128" s="143">
        <v>4</v>
      </c>
      <c r="R128" s="175"/>
      <c r="S128" s="175"/>
      <c r="T128" s="175"/>
      <c r="U128" s="175"/>
      <c r="V128" s="175"/>
      <c r="W128" s="143">
        <v>4</v>
      </c>
      <c r="X128" s="175"/>
      <c r="Y128" s="175"/>
      <c r="Z128" s="143">
        <v>4</v>
      </c>
      <c r="AA128" s="175"/>
      <c r="AB128" s="175"/>
      <c r="AC128" s="175"/>
    </row>
    <row r="129" spans="1:29" ht="15.75">
      <c r="A129" s="143">
        <v>5</v>
      </c>
      <c r="B129" s="143" t="s">
        <v>799</v>
      </c>
      <c r="C129" s="177" t="s">
        <v>2264</v>
      </c>
      <c r="D129" s="143">
        <v>5</v>
      </c>
      <c r="E129" s="143" t="s">
        <v>2467</v>
      </c>
      <c r="F129" s="175"/>
      <c r="G129" s="143">
        <v>5</v>
      </c>
      <c r="H129" s="175"/>
      <c r="I129" s="175"/>
      <c r="J129" s="175"/>
      <c r="K129" s="175"/>
      <c r="L129" s="175"/>
      <c r="M129" s="175"/>
      <c r="N129" s="199">
        <v>311000</v>
      </c>
      <c r="O129" s="200">
        <v>163350</v>
      </c>
      <c r="P129" s="200">
        <v>147650</v>
      </c>
      <c r="Q129" s="143">
        <v>5</v>
      </c>
      <c r="R129" s="175"/>
      <c r="S129" s="175"/>
      <c r="T129" s="175"/>
      <c r="U129" s="175"/>
      <c r="V129" s="175"/>
      <c r="W129" s="143">
        <v>5</v>
      </c>
      <c r="X129" s="175"/>
      <c r="Y129" s="175"/>
      <c r="Z129" s="143">
        <v>5</v>
      </c>
      <c r="AA129" s="175"/>
      <c r="AB129" s="175"/>
      <c r="AC129" s="175"/>
    </row>
    <row r="130" spans="1:29" ht="15.75">
      <c r="A130" s="143"/>
      <c r="B130" s="143"/>
      <c r="C130" s="190"/>
      <c r="D130" s="143"/>
      <c r="E130" s="143"/>
      <c r="F130" s="846" t="s">
        <v>1902</v>
      </c>
      <c r="G130" s="846"/>
      <c r="H130" s="175"/>
      <c r="I130" s="175"/>
      <c r="J130" s="143"/>
      <c r="K130" s="175"/>
      <c r="L130" s="175"/>
      <c r="M130" s="175"/>
      <c r="N130" s="199">
        <f>SUM(N125:N129)</f>
        <v>3089980.81</v>
      </c>
      <c r="O130" s="200">
        <f>SUM(O125:O129)</f>
        <v>2143988</v>
      </c>
      <c r="P130" s="200">
        <f>SUM(P125:P129)</f>
        <v>945992.81</v>
      </c>
      <c r="Q130" s="143"/>
      <c r="R130" s="175"/>
      <c r="S130" s="175"/>
      <c r="T130" s="175"/>
      <c r="U130" s="175"/>
      <c r="V130" s="175"/>
      <c r="W130" s="143"/>
      <c r="X130" s="175"/>
      <c r="Y130" s="175"/>
      <c r="Z130" s="143"/>
      <c r="AA130" s="175"/>
      <c r="AB130" s="175"/>
      <c r="AC130" s="175"/>
    </row>
    <row r="131" spans="1:29" ht="15" customHeight="1">
      <c r="A131" s="824" t="s">
        <v>2328</v>
      </c>
      <c r="B131" s="827"/>
      <c r="C131" s="828"/>
      <c r="D131" s="820" t="s">
        <v>2328</v>
      </c>
      <c r="E131" s="820"/>
      <c r="F131" s="820"/>
      <c r="G131" s="820" t="s">
        <v>2328</v>
      </c>
      <c r="H131" s="820"/>
      <c r="I131" s="820"/>
      <c r="J131" s="820"/>
      <c r="K131" s="820"/>
      <c r="L131" s="820"/>
      <c r="M131" s="820"/>
      <c r="N131" s="820"/>
      <c r="O131" s="820"/>
      <c r="P131" s="820"/>
      <c r="Q131" s="820" t="s">
        <v>2328</v>
      </c>
      <c r="R131" s="820"/>
      <c r="S131" s="820"/>
      <c r="T131" s="820"/>
      <c r="U131" s="820"/>
      <c r="V131" s="175"/>
      <c r="W131" s="820" t="s">
        <v>2328</v>
      </c>
      <c r="X131" s="820"/>
      <c r="Y131" s="820"/>
      <c r="Z131" s="820" t="s">
        <v>2328</v>
      </c>
      <c r="AA131" s="820"/>
      <c r="AB131" s="820"/>
      <c r="AC131" s="820"/>
    </row>
    <row r="132" spans="1:29" ht="15.75">
      <c r="A132" s="143">
        <v>1</v>
      </c>
      <c r="B132" s="143" t="s">
        <v>800</v>
      </c>
      <c r="C132" s="143" t="s">
        <v>2262</v>
      </c>
      <c r="D132" s="143">
        <v>1</v>
      </c>
      <c r="E132" s="143" t="s">
        <v>452</v>
      </c>
      <c r="F132" s="143" t="s">
        <v>453</v>
      </c>
      <c r="G132" s="143">
        <v>1</v>
      </c>
      <c r="H132" s="143">
        <v>1295.8</v>
      </c>
      <c r="I132" s="175"/>
      <c r="J132" s="143">
        <v>2</v>
      </c>
      <c r="K132" s="175"/>
      <c r="L132" s="175"/>
      <c r="M132" s="175"/>
      <c r="N132" s="143">
        <v>7395010.24</v>
      </c>
      <c r="O132" s="191">
        <v>2380269.07</v>
      </c>
      <c r="P132" s="191">
        <v>5014741.17</v>
      </c>
      <c r="Q132" s="143">
        <v>1</v>
      </c>
      <c r="R132" s="175"/>
      <c r="S132" s="176">
        <v>38688</v>
      </c>
      <c r="T132" s="175"/>
      <c r="U132" s="143" t="s">
        <v>2316</v>
      </c>
      <c r="V132" s="175"/>
      <c r="W132" s="143">
        <v>1</v>
      </c>
      <c r="X132" s="143" t="s">
        <v>2723</v>
      </c>
      <c r="Y132" s="143" t="s">
        <v>2724</v>
      </c>
      <c r="Z132" s="143">
        <v>1</v>
      </c>
      <c r="AA132" s="175"/>
      <c r="AB132" s="175"/>
      <c r="AC132" s="175"/>
    </row>
    <row r="133" spans="1:29" ht="15.75">
      <c r="A133" s="143">
        <v>2</v>
      </c>
      <c r="B133" s="143" t="s">
        <v>801</v>
      </c>
      <c r="C133" s="143" t="s">
        <v>451</v>
      </c>
      <c r="D133" s="143">
        <v>2</v>
      </c>
      <c r="E133" s="143" t="s">
        <v>452</v>
      </c>
      <c r="F133" s="143" t="s">
        <v>2317</v>
      </c>
      <c r="G133" s="143">
        <v>2</v>
      </c>
      <c r="H133" s="143">
        <v>260.3</v>
      </c>
      <c r="I133" s="175"/>
      <c r="J133" s="143">
        <v>1</v>
      </c>
      <c r="K133" s="175"/>
      <c r="L133" s="175"/>
      <c r="M133" s="175"/>
      <c r="N133" s="143">
        <v>2131717.7</v>
      </c>
      <c r="O133" s="191">
        <v>526268.03</v>
      </c>
      <c r="P133" s="191" t="s">
        <v>742</v>
      </c>
      <c r="Q133" s="143">
        <v>2</v>
      </c>
      <c r="R133" s="175"/>
      <c r="S133" s="176">
        <v>40855</v>
      </c>
      <c r="T133" s="175"/>
      <c r="U133" s="143" t="s">
        <v>2318</v>
      </c>
      <c r="V133" s="175"/>
      <c r="W133" s="143">
        <v>2</v>
      </c>
      <c r="X133" s="143" t="s">
        <v>2723</v>
      </c>
      <c r="Y133" s="143" t="s">
        <v>2724</v>
      </c>
      <c r="Z133" s="143">
        <v>2</v>
      </c>
      <c r="AA133" s="175"/>
      <c r="AB133" s="175"/>
      <c r="AC133" s="175"/>
    </row>
    <row r="134" spans="1:29" s="424" customFormat="1" ht="16.5" customHeight="1">
      <c r="A134" s="143">
        <v>3</v>
      </c>
      <c r="B134" s="192" t="s">
        <v>3213</v>
      </c>
      <c r="C134" s="192" t="s">
        <v>2262</v>
      </c>
      <c r="D134" s="143">
        <v>3</v>
      </c>
      <c r="E134" s="192" t="s">
        <v>95</v>
      </c>
      <c r="F134" s="143" t="s">
        <v>901</v>
      </c>
      <c r="G134" s="143">
        <v>3</v>
      </c>
      <c r="H134" s="143">
        <v>631.8</v>
      </c>
      <c r="I134" s="175"/>
      <c r="J134" s="143">
        <v>2</v>
      </c>
      <c r="K134" s="175"/>
      <c r="L134" s="175"/>
      <c r="M134" s="175"/>
      <c r="N134" s="179">
        <v>1000000</v>
      </c>
      <c r="O134" s="207"/>
      <c r="P134" s="191">
        <v>688000</v>
      </c>
      <c r="Q134" s="143">
        <v>3</v>
      </c>
      <c r="R134" s="175"/>
      <c r="S134" s="176">
        <v>38688</v>
      </c>
      <c r="T134" s="175"/>
      <c r="U134" s="143" t="s">
        <v>902</v>
      </c>
      <c r="V134" s="175"/>
      <c r="W134" s="143">
        <v>3</v>
      </c>
      <c r="X134" s="143" t="s">
        <v>2723</v>
      </c>
      <c r="Y134" s="143" t="s">
        <v>2724</v>
      </c>
      <c r="Z134" s="143">
        <v>3</v>
      </c>
      <c r="AA134" s="175"/>
      <c r="AB134" s="175"/>
      <c r="AC134" s="175"/>
    </row>
    <row r="135" spans="1:29" s="424" customFormat="1" ht="13.5" customHeight="1">
      <c r="A135" s="143">
        <v>4</v>
      </c>
      <c r="B135" s="192" t="s">
        <v>3214</v>
      </c>
      <c r="C135" s="192" t="s">
        <v>2150</v>
      </c>
      <c r="D135" s="143">
        <v>4</v>
      </c>
      <c r="E135" s="192" t="s">
        <v>95</v>
      </c>
      <c r="F135" s="143" t="s">
        <v>899</v>
      </c>
      <c r="G135" s="143">
        <v>4</v>
      </c>
      <c r="H135" s="143">
        <v>153</v>
      </c>
      <c r="I135" s="175"/>
      <c r="J135" s="143">
        <v>1</v>
      </c>
      <c r="K135" s="175"/>
      <c r="L135" s="175"/>
      <c r="M135" s="175"/>
      <c r="N135" s="185">
        <v>2562790</v>
      </c>
      <c r="O135" s="507"/>
      <c r="P135" s="191">
        <v>1763212</v>
      </c>
      <c r="Q135" s="143">
        <v>4</v>
      </c>
      <c r="R135" s="175"/>
      <c r="S135" s="176">
        <v>38688</v>
      </c>
      <c r="T135" s="175"/>
      <c r="U135" s="143" t="s">
        <v>900</v>
      </c>
      <c r="V135" s="175"/>
      <c r="W135" s="143">
        <v>4</v>
      </c>
      <c r="X135" s="143" t="s">
        <v>2723</v>
      </c>
      <c r="Y135" s="143" t="s">
        <v>2724</v>
      </c>
      <c r="Z135" s="143">
        <v>4</v>
      </c>
      <c r="AA135" s="175"/>
      <c r="AB135" s="175"/>
      <c r="AC135" s="175"/>
    </row>
    <row r="136" spans="1:29" ht="15.75">
      <c r="A136" s="192"/>
      <c r="B136" s="192"/>
      <c r="C136" s="192"/>
      <c r="D136" s="192"/>
      <c r="E136" s="192"/>
      <c r="F136" s="143"/>
      <c r="G136" s="143" t="s">
        <v>1902</v>
      </c>
      <c r="H136" s="143"/>
      <c r="I136" s="175"/>
      <c r="J136" s="143"/>
      <c r="K136" s="175"/>
      <c r="L136" s="175"/>
      <c r="M136" s="175"/>
      <c r="N136" s="191">
        <f>SUM(N132:N135)</f>
        <v>13089517.940000001</v>
      </c>
      <c r="O136" s="191">
        <f>SUM(O132:O135)</f>
        <v>2906537.0999999996</v>
      </c>
      <c r="P136" s="191">
        <f>SUM(P132:P135)</f>
        <v>7465953.17</v>
      </c>
      <c r="Q136" s="143"/>
      <c r="R136" s="175"/>
      <c r="S136" s="175"/>
      <c r="T136" s="175"/>
      <c r="U136" s="175"/>
      <c r="V136" s="175"/>
      <c r="W136" s="143"/>
      <c r="X136" s="175"/>
      <c r="Y136" s="175"/>
      <c r="Z136" s="143"/>
      <c r="AA136" s="175"/>
      <c r="AB136" s="175"/>
      <c r="AC136" s="175"/>
    </row>
    <row r="137" spans="1:29" ht="15" customHeight="1">
      <c r="A137" s="824" t="s">
        <v>180</v>
      </c>
      <c r="B137" s="827"/>
      <c r="C137" s="839"/>
      <c r="D137" s="820" t="s">
        <v>180</v>
      </c>
      <c r="E137" s="820"/>
      <c r="F137" s="820"/>
      <c r="G137" s="820" t="s">
        <v>180</v>
      </c>
      <c r="H137" s="820"/>
      <c r="I137" s="820"/>
      <c r="J137" s="820"/>
      <c r="K137" s="820"/>
      <c r="L137" s="820"/>
      <c r="M137" s="820"/>
      <c r="N137" s="820"/>
      <c r="O137" s="820"/>
      <c r="P137" s="820"/>
      <c r="Q137" s="820" t="s">
        <v>180</v>
      </c>
      <c r="R137" s="820"/>
      <c r="S137" s="820"/>
      <c r="T137" s="820"/>
      <c r="U137" s="820"/>
      <c r="V137" s="175"/>
      <c r="W137" s="820" t="s">
        <v>180</v>
      </c>
      <c r="X137" s="820"/>
      <c r="Y137" s="820"/>
      <c r="Z137" s="820" t="s">
        <v>180</v>
      </c>
      <c r="AA137" s="820"/>
      <c r="AB137" s="820"/>
      <c r="AC137" s="820"/>
    </row>
    <row r="138" spans="1:29" s="444" customFormat="1" ht="81.75" customHeight="1">
      <c r="A138" s="192">
        <v>1</v>
      </c>
      <c r="B138" s="192" t="s">
        <v>802</v>
      </c>
      <c r="C138" s="192" t="s">
        <v>3926</v>
      </c>
      <c r="D138" s="192">
        <v>1</v>
      </c>
      <c r="E138" s="192" t="s">
        <v>1660</v>
      </c>
      <c r="F138" s="192" t="s">
        <v>3927</v>
      </c>
      <c r="G138" s="192">
        <v>1</v>
      </c>
      <c r="H138" s="192">
        <v>947.4</v>
      </c>
      <c r="I138" s="436"/>
      <c r="J138" s="192">
        <v>2</v>
      </c>
      <c r="K138" s="436"/>
      <c r="L138" s="436"/>
      <c r="M138" s="436"/>
      <c r="N138" s="207">
        <v>3436582</v>
      </c>
      <c r="O138" s="207">
        <v>3436582</v>
      </c>
      <c r="P138" s="207">
        <v>0</v>
      </c>
      <c r="Q138" s="192">
        <v>1</v>
      </c>
      <c r="R138" s="436"/>
      <c r="S138" s="732">
        <v>38701</v>
      </c>
      <c r="T138" s="436"/>
      <c r="U138" s="192" t="s">
        <v>2323</v>
      </c>
      <c r="V138" s="436"/>
      <c r="W138" s="192">
        <v>1</v>
      </c>
      <c r="X138" s="192" t="s">
        <v>2723</v>
      </c>
      <c r="Y138" s="192" t="s">
        <v>2724</v>
      </c>
      <c r="Z138" s="192">
        <v>1</v>
      </c>
      <c r="AA138" s="512" t="s">
        <v>3504</v>
      </c>
      <c r="AB138" s="733" t="s">
        <v>3797</v>
      </c>
      <c r="AC138" s="733" t="s">
        <v>3798</v>
      </c>
    </row>
    <row r="139" spans="1:29" s="444" customFormat="1" ht="15.75">
      <c r="A139" s="192">
        <v>2</v>
      </c>
      <c r="B139" s="192" t="s">
        <v>803</v>
      </c>
      <c r="C139" s="192" t="s">
        <v>1659</v>
      </c>
      <c r="D139" s="192">
        <v>2</v>
      </c>
      <c r="E139" s="192" t="s">
        <v>12</v>
      </c>
      <c r="F139" s="192" t="s">
        <v>2319</v>
      </c>
      <c r="G139" s="192">
        <v>2</v>
      </c>
      <c r="H139" s="192">
        <v>2058</v>
      </c>
      <c r="I139" s="436"/>
      <c r="J139" s="192">
        <v>2</v>
      </c>
      <c r="K139" s="436"/>
      <c r="L139" s="436"/>
      <c r="M139" s="436"/>
      <c r="N139" s="207">
        <v>9162920</v>
      </c>
      <c r="O139" s="207">
        <v>9162920</v>
      </c>
      <c r="P139" s="207">
        <v>0</v>
      </c>
      <c r="Q139" s="192">
        <v>2</v>
      </c>
      <c r="R139" s="436"/>
      <c r="S139" s="732">
        <v>38701</v>
      </c>
      <c r="T139" s="436"/>
      <c r="U139" s="192" t="s">
        <v>2320</v>
      </c>
      <c r="V139" s="436"/>
      <c r="W139" s="192">
        <v>2</v>
      </c>
      <c r="X139" s="192" t="s">
        <v>2723</v>
      </c>
      <c r="Y139" s="192" t="s">
        <v>2724</v>
      </c>
      <c r="Z139" s="192">
        <v>2</v>
      </c>
      <c r="AA139" s="436"/>
      <c r="AB139" s="436"/>
      <c r="AC139" s="436"/>
    </row>
    <row r="140" spans="1:29" ht="15.75">
      <c r="A140" s="143">
        <v>3</v>
      </c>
      <c r="B140" s="143" t="s">
        <v>2850</v>
      </c>
      <c r="C140" s="143" t="s">
        <v>1898</v>
      </c>
      <c r="D140" s="143">
        <v>3</v>
      </c>
      <c r="E140" s="143" t="s">
        <v>12</v>
      </c>
      <c r="F140" s="143" t="s">
        <v>2321</v>
      </c>
      <c r="G140" s="143">
        <v>3</v>
      </c>
      <c r="H140" s="143">
        <v>141.6</v>
      </c>
      <c r="I140" s="175"/>
      <c r="J140" s="143">
        <v>1</v>
      </c>
      <c r="K140" s="175"/>
      <c r="L140" s="175"/>
      <c r="M140" s="175"/>
      <c r="N140" s="179">
        <v>15400</v>
      </c>
      <c r="O140" s="179">
        <v>15400</v>
      </c>
      <c r="P140" s="179">
        <v>0</v>
      </c>
      <c r="Q140" s="143">
        <v>3</v>
      </c>
      <c r="R140" s="175"/>
      <c r="S140" s="176">
        <v>38701</v>
      </c>
      <c r="T140" s="175"/>
      <c r="U140" s="143" t="s">
        <v>2322</v>
      </c>
      <c r="V140" s="175"/>
      <c r="W140" s="143">
        <v>3</v>
      </c>
      <c r="X140" s="143" t="s">
        <v>2723</v>
      </c>
      <c r="Y140" s="143" t="s">
        <v>2724</v>
      </c>
      <c r="Z140" s="143">
        <v>3</v>
      </c>
      <c r="AA140" s="175"/>
      <c r="AB140" s="175"/>
      <c r="AC140" s="175"/>
    </row>
    <row r="141" spans="1:29" ht="15.75">
      <c r="A141" s="143">
        <v>4</v>
      </c>
      <c r="B141" s="143" t="s">
        <v>269</v>
      </c>
      <c r="C141" s="143" t="s">
        <v>282</v>
      </c>
      <c r="D141" s="192">
        <v>4</v>
      </c>
      <c r="E141" s="143" t="s">
        <v>257</v>
      </c>
      <c r="F141" s="143" t="s">
        <v>283</v>
      </c>
      <c r="G141" s="143">
        <v>4</v>
      </c>
      <c r="H141" s="143">
        <v>131</v>
      </c>
      <c r="I141" s="175"/>
      <c r="J141" s="143">
        <v>1</v>
      </c>
      <c r="K141" s="175"/>
      <c r="L141" s="175"/>
      <c r="M141" s="175"/>
      <c r="N141" s="179">
        <v>182036</v>
      </c>
      <c r="O141" s="179">
        <v>182036</v>
      </c>
      <c r="P141" s="179">
        <v>0</v>
      </c>
      <c r="Q141" s="192">
        <v>4</v>
      </c>
      <c r="R141" s="175"/>
      <c r="S141" s="176">
        <v>38701</v>
      </c>
      <c r="T141" s="175"/>
      <c r="U141" s="143" t="s">
        <v>285</v>
      </c>
      <c r="V141" s="175"/>
      <c r="W141" s="192">
        <v>4</v>
      </c>
      <c r="X141" s="143"/>
      <c r="Y141" s="143"/>
      <c r="Z141" s="192">
        <v>4</v>
      </c>
      <c r="AA141" s="175"/>
      <c r="AB141" s="175"/>
      <c r="AC141" s="175"/>
    </row>
    <row r="142" spans="1:29" ht="15.75">
      <c r="A142" s="143">
        <v>5</v>
      </c>
      <c r="B142" s="143" t="s">
        <v>270</v>
      </c>
      <c r="C142" s="143" t="s">
        <v>282</v>
      </c>
      <c r="D142" s="192">
        <v>5</v>
      </c>
      <c r="E142" s="143" t="s">
        <v>257</v>
      </c>
      <c r="F142" s="143" t="s">
        <v>284</v>
      </c>
      <c r="G142" s="143">
        <v>5</v>
      </c>
      <c r="H142" s="143">
        <v>250.6</v>
      </c>
      <c r="I142" s="175"/>
      <c r="J142" s="143">
        <v>1</v>
      </c>
      <c r="K142" s="175"/>
      <c r="L142" s="175"/>
      <c r="M142" s="175"/>
      <c r="N142" s="179">
        <v>44953</v>
      </c>
      <c r="O142" s="179">
        <v>44953</v>
      </c>
      <c r="P142" s="179">
        <v>0</v>
      </c>
      <c r="Q142" s="192">
        <v>5</v>
      </c>
      <c r="R142" s="175"/>
      <c r="S142" s="176"/>
      <c r="T142" s="175"/>
      <c r="U142" s="143"/>
      <c r="V142" s="175"/>
      <c r="W142" s="192">
        <v>5</v>
      </c>
      <c r="X142" s="143"/>
      <c r="Y142" s="143"/>
      <c r="Z142" s="192">
        <v>5</v>
      </c>
      <c r="AA142" s="175"/>
      <c r="AB142" s="175"/>
      <c r="AC142" s="175"/>
    </row>
    <row r="143" spans="1:29" ht="31.5">
      <c r="A143" s="143">
        <v>6</v>
      </c>
      <c r="B143" s="143" t="s">
        <v>271</v>
      </c>
      <c r="C143" s="172" t="s">
        <v>1390</v>
      </c>
      <c r="D143" s="192">
        <v>6</v>
      </c>
      <c r="E143" s="143" t="s">
        <v>258</v>
      </c>
      <c r="F143" s="143"/>
      <c r="G143" s="143">
        <v>6</v>
      </c>
      <c r="H143" s="143">
        <v>2068</v>
      </c>
      <c r="I143" s="175"/>
      <c r="J143" s="143"/>
      <c r="K143" s="175"/>
      <c r="L143" s="175"/>
      <c r="M143" s="175"/>
      <c r="N143" s="179">
        <v>1780000</v>
      </c>
      <c r="O143" s="179">
        <v>1780000</v>
      </c>
      <c r="P143" s="179">
        <v>0</v>
      </c>
      <c r="Q143" s="143">
        <v>6</v>
      </c>
      <c r="R143" s="175"/>
      <c r="S143" s="176"/>
      <c r="T143" s="175"/>
      <c r="U143" s="143"/>
      <c r="V143" s="175"/>
      <c r="W143" s="143">
        <v>6</v>
      </c>
      <c r="X143" s="143"/>
      <c r="Y143" s="143"/>
      <c r="Z143" s="192">
        <v>6</v>
      </c>
      <c r="AA143" s="175"/>
      <c r="AB143" s="175"/>
      <c r="AC143" s="175"/>
    </row>
    <row r="144" spans="1:29" ht="43.5" customHeight="1">
      <c r="A144" s="143">
        <v>7</v>
      </c>
      <c r="B144" s="143" t="s">
        <v>3847</v>
      </c>
      <c r="C144" s="172" t="s">
        <v>3825</v>
      </c>
      <c r="D144" s="192">
        <v>7</v>
      </c>
      <c r="E144" s="143" t="s">
        <v>3826</v>
      </c>
      <c r="F144" s="746" t="s">
        <v>3827</v>
      </c>
      <c r="G144" s="143">
        <v>7</v>
      </c>
      <c r="H144" s="143">
        <v>28.9</v>
      </c>
      <c r="I144" s="175"/>
      <c r="J144" s="143"/>
      <c r="K144" s="175"/>
      <c r="L144" s="175"/>
      <c r="M144" s="175"/>
      <c r="N144" s="179">
        <v>17615</v>
      </c>
      <c r="O144" s="179">
        <v>17615</v>
      </c>
      <c r="P144" s="179">
        <v>0</v>
      </c>
      <c r="Q144" s="143">
        <v>7</v>
      </c>
      <c r="R144" s="175"/>
      <c r="S144" s="176">
        <v>38701</v>
      </c>
      <c r="T144" s="175"/>
      <c r="U144" s="143" t="s">
        <v>3829</v>
      </c>
      <c r="V144" s="175"/>
      <c r="W144" s="143">
        <v>7</v>
      </c>
      <c r="X144" s="143" t="s">
        <v>2723</v>
      </c>
      <c r="Y144" s="143" t="s">
        <v>2724</v>
      </c>
      <c r="Z144" s="192">
        <v>7</v>
      </c>
      <c r="AA144" s="747" t="s">
        <v>3828</v>
      </c>
      <c r="AB144" s="175"/>
      <c r="AC144" s="175"/>
    </row>
    <row r="145" spans="1:29" ht="43.5" customHeight="1">
      <c r="A145" s="143">
        <v>8</v>
      </c>
      <c r="B145" s="143" t="s">
        <v>4082</v>
      </c>
      <c r="C145" s="172" t="s">
        <v>4109</v>
      </c>
      <c r="D145" s="192">
        <v>8</v>
      </c>
      <c r="E145" s="143" t="s">
        <v>4110</v>
      </c>
      <c r="F145" s="746" t="s">
        <v>4111</v>
      </c>
      <c r="G145" s="143">
        <v>8</v>
      </c>
      <c r="H145" s="143">
        <v>507.1</v>
      </c>
      <c r="I145" s="175"/>
      <c r="J145" s="143"/>
      <c r="K145" s="175"/>
      <c r="L145" s="175"/>
      <c r="M145" s="175"/>
      <c r="N145" s="179">
        <v>1200</v>
      </c>
      <c r="O145" s="179">
        <v>1200</v>
      </c>
      <c r="P145" s="179">
        <v>0</v>
      </c>
      <c r="Q145" s="143">
        <v>8</v>
      </c>
      <c r="R145" s="175"/>
      <c r="S145" s="176">
        <v>43921</v>
      </c>
      <c r="T145" s="246"/>
      <c r="U145" s="172" t="s">
        <v>4125</v>
      </c>
      <c r="V145" s="246"/>
      <c r="W145" s="172">
        <v>8</v>
      </c>
      <c r="X145" s="143" t="s">
        <v>2723</v>
      </c>
      <c r="Y145" s="143" t="s">
        <v>2724</v>
      </c>
      <c r="Z145" s="192">
        <v>8</v>
      </c>
      <c r="AA145" s="747" t="s">
        <v>4112</v>
      </c>
      <c r="AB145" s="176">
        <v>43907</v>
      </c>
      <c r="AC145" s="175"/>
    </row>
    <row r="146" spans="1:29" ht="15.75">
      <c r="A146" s="143"/>
      <c r="B146" s="143"/>
      <c r="C146" s="143"/>
      <c r="D146" s="143"/>
      <c r="E146" s="143"/>
      <c r="F146" s="143"/>
      <c r="G146" s="143" t="s">
        <v>1902</v>
      </c>
      <c r="H146" s="143"/>
      <c r="I146" s="175"/>
      <c r="J146" s="143"/>
      <c r="K146" s="175"/>
      <c r="L146" s="175"/>
      <c r="M146" s="175"/>
      <c r="N146" s="194">
        <f>SUM(N138:N145)</f>
        <v>14640706</v>
      </c>
      <c r="O146" s="194">
        <f>SUM(O138:O145)</f>
        <v>14640706</v>
      </c>
      <c r="P146" s="179">
        <f>SUM(P138:P145)</f>
        <v>0</v>
      </c>
      <c r="Q146" s="143"/>
      <c r="R146" s="175"/>
      <c r="S146" s="175"/>
      <c r="T146" s="175"/>
      <c r="U146" s="175"/>
      <c r="V146" s="175"/>
      <c r="W146" s="143"/>
      <c r="X146" s="175"/>
      <c r="Y146" s="175"/>
      <c r="Z146" s="143"/>
      <c r="AA146" s="175"/>
      <c r="AB146" s="175"/>
      <c r="AC146" s="175"/>
    </row>
    <row r="147" spans="1:29" ht="15" customHeight="1">
      <c r="A147" s="824" t="s">
        <v>804</v>
      </c>
      <c r="B147" s="827"/>
      <c r="C147" s="839"/>
      <c r="D147" s="820" t="s">
        <v>804</v>
      </c>
      <c r="E147" s="820"/>
      <c r="F147" s="820"/>
      <c r="G147" s="820" t="s">
        <v>804</v>
      </c>
      <c r="H147" s="820"/>
      <c r="I147" s="820"/>
      <c r="J147" s="820"/>
      <c r="K147" s="820"/>
      <c r="L147" s="820"/>
      <c r="M147" s="820"/>
      <c r="N147" s="820"/>
      <c r="O147" s="820"/>
      <c r="P147" s="820"/>
      <c r="Q147" s="820" t="s">
        <v>804</v>
      </c>
      <c r="R147" s="820"/>
      <c r="S147" s="820"/>
      <c r="T147" s="820"/>
      <c r="U147" s="820"/>
      <c r="V147" s="175"/>
      <c r="W147" s="820" t="s">
        <v>804</v>
      </c>
      <c r="X147" s="820"/>
      <c r="Y147" s="820"/>
      <c r="Z147" s="820" t="s">
        <v>804</v>
      </c>
      <c r="AA147" s="820"/>
      <c r="AB147" s="820"/>
      <c r="AC147" s="820"/>
    </row>
    <row r="148" spans="1:29" ht="15.75">
      <c r="A148" s="143">
        <v>1</v>
      </c>
      <c r="B148" s="143" t="s">
        <v>807</v>
      </c>
      <c r="C148" s="143" t="s">
        <v>2262</v>
      </c>
      <c r="D148" s="143">
        <v>1</v>
      </c>
      <c r="E148" s="143" t="s">
        <v>2848</v>
      </c>
      <c r="F148" s="143" t="s">
        <v>2324</v>
      </c>
      <c r="G148" s="143">
        <v>1</v>
      </c>
      <c r="H148" s="143">
        <v>1177.6</v>
      </c>
      <c r="I148" s="175"/>
      <c r="J148" s="143">
        <v>1</v>
      </c>
      <c r="K148" s="175"/>
      <c r="L148" s="175"/>
      <c r="M148" s="175"/>
      <c r="N148" s="179">
        <v>1127356</v>
      </c>
      <c r="O148" s="179">
        <v>1023902</v>
      </c>
      <c r="P148" s="179">
        <v>103454</v>
      </c>
      <c r="Q148" s="143">
        <v>1</v>
      </c>
      <c r="R148" s="175"/>
      <c r="S148" s="176">
        <v>38688</v>
      </c>
      <c r="T148" s="175"/>
      <c r="U148" s="143" t="s">
        <v>1023</v>
      </c>
      <c r="V148" s="175"/>
      <c r="W148" s="143">
        <v>1</v>
      </c>
      <c r="X148" s="143" t="s">
        <v>2723</v>
      </c>
      <c r="Y148" s="143" t="s">
        <v>2724</v>
      </c>
      <c r="Z148" s="143">
        <v>1</v>
      </c>
      <c r="AA148" s="175"/>
      <c r="AB148" s="175"/>
      <c r="AC148" s="175"/>
    </row>
    <row r="149" spans="1:29" ht="15.75">
      <c r="A149" s="143">
        <v>2</v>
      </c>
      <c r="B149" s="143" t="s">
        <v>808</v>
      </c>
      <c r="C149" s="143" t="s">
        <v>1003</v>
      </c>
      <c r="D149" s="143">
        <v>2</v>
      </c>
      <c r="E149" s="143" t="s">
        <v>2848</v>
      </c>
      <c r="F149" s="143" t="s">
        <v>1024</v>
      </c>
      <c r="G149" s="143">
        <v>2</v>
      </c>
      <c r="H149" s="143">
        <v>197.5</v>
      </c>
      <c r="I149" s="175"/>
      <c r="J149" s="143">
        <v>1</v>
      </c>
      <c r="K149" s="175"/>
      <c r="L149" s="175"/>
      <c r="M149" s="175"/>
      <c r="N149" s="185">
        <v>245954</v>
      </c>
      <c r="O149" s="185">
        <v>245954</v>
      </c>
      <c r="P149" s="185">
        <v>0</v>
      </c>
      <c r="Q149" s="143">
        <v>2</v>
      </c>
      <c r="R149" s="175"/>
      <c r="S149" s="176">
        <v>38688</v>
      </c>
      <c r="T149" s="175"/>
      <c r="U149" s="143" t="s">
        <v>896</v>
      </c>
      <c r="V149" s="175"/>
      <c r="W149" s="143">
        <v>2</v>
      </c>
      <c r="X149" s="143" t="s">
        <v>2723</v>
      </c>
      <c r="Y149" s="143" t="s">
        <v>2724</v>
      </c>
      <c r="Z149" s="143">
        <v>2</v>
      </c>
      <c r="AA149" s="175"/>
      <c r="AB149" s="175"/>
      <c r="AC149" s="175"/>
    </row>
    <row r="150" spans="1:29" ht="15.75">
      <c r="A150" s="143">
        <v>3</v>
      </c>
      <c r="B150" s="143" t="s">
        <v>809</v>
      </c>
      <c r="C150" s="143" t="s">
        <v>3825</v>
      </c>
      <c r="D150" s="143">
        <v>3</v>
      </c>
      <c r="E150" s="192" t="s">
        <v>1004</v>
      </c>
      <c r="F150" s="143" t="s">
        <v>2834</v>
      </c>
      <c r="G150" s="143">
        <v>3</v>
      </c>
      <c r="H150" s="143">
        <v>559.6</v>
      </c>
      <c r="I150" s="175"/>
      <c r="J150" s="143">
        <v>2</v>
      </c>
      <c r="K150" s="175"/>
      <c r="L150" s="175"/>
      <c r="M150" s="175"/>
      <c r="N150" s="185">
        <v>3063128.9</v>
      </c>
      <c r="O150" s="185">
        <v>1904899.8</v>
      </c>
      <c r="P150" s="185">
        <v>1158229.1</v>
      </c>
      <c r="Q150" s="143">
        <v>3</v>
      </c>
      <c r="R150" s="143"/>
      <c r="S150" s="176">
        <v>38688</v>
      </c>
      <c r="T150" s="175"/>
      <c r="U150" s="143" t="s">
        <v>1372</v>
      </c>
      <c r="V150" s="175"/>
      <c r="W150" s="143">
        <v>3</v>
      </c>
      <c r="X150" s="143" t="s">
        <v>2723</v>
      </c>
      <c r="Y150" s="143" t="s">
        <v>2724</v>
      </c>
      <c r="Z150" s="143">
        <v>3</v>
      </c>
      <c r="AA150" s="175"/>
      <c r="AB150" s="175"/>
      <c r="AC150" s="175"/>
    </row>
    <row r="151" spans="1:29" ht="15.75">
      <c r="A151" s="143">
        <v>4</v>
      </c>
      <c r="B151" s="143" t="s">
        <v>810</v>
      </c>
      <c r="C151" s="143" t="s">
        <v>1786</v>
      </c>
      <c r="D151" s="143">
        <v>4</v>
      </c>
      <c r="E151" s="143" t="s">
        <v>2848</v>
      </c>
      <c r="F151" s="143"/>
      <c r="G151" s="143">
        <v>4</v>
      </c>
      <c r="H151" s="143"/>
      <c r="I151" s="175"/>
      <c r="J151" s="143"/>
      <c r="K151" s="175"/>
      <c r="L151" s="175"/>
      <c r="M151" s="175"/>
      <c r="N151" s="179">
        <v>50742</v>
      </c>
      <c r="O151" s="179">
        <v>50742</v>
      </c>
      <c r="P151" s="179">
        <v>0</v>
      </c>
      <c r="Q151" s="143">
        <v>4</v>
      </c>
      <c r="R151" s="175"/>
      <c r="S151" s="175"/>
      <c r="T151" s="175"/>
      <c r="U151" s="175"/>
      <c r="V151" s="175"/>
      <c r="W151" s="143">
        <v>4</v>
      </c>
      <c r="X151" s="175"/>
      <c r="Y151" s="175"/>
      <c r="Z151" s="143">
        <v>4</v>
      </c>
      <c r="AA151" s="175"/>
      <c r="AB151" s="175"/>
      <c r="AC151" s="175"/>
    </row>
    <row r="152" spans="1:29" ht="15.75">
      <c r="A152" s="143">
        <v>5</v>
      </c>
      <c r="B152" s="143" t="s">
        <v>811</v>
      </c>
      <c r="C152" s="143" t="s">
        <v>2258</v>
      </c>
      <c r="D152" s="143">
        <v>5</v>
      </c>
      <c r="E152" s="192" t="s">
        <v>1004</v>
      </c>
      <c r="F152" s="175"/>
      <c r="G152" s="143">
        <v>5</v>
      </c>
      <c r="H152" s="143"/>
      <c r="I152" s="175"/>
      <c r="J152" s="143"/>
      <c r="K152" s="175"/>
      <c r="L152" s="175"/>
      <c r="M152" s="175"/>
      <c r="N152" s="185">
        <v>23596</v>
      </c>
      <c r="O152" s="185">
        <v>14890</v>
      </c>
      <c r="P152" s="185">
        <v>8706</v>
      </c>
      <c r="Q152" s="143">
        <v>5</v>
      </c>
      <c r="R152" s="175"/>
      <c r="S152" s="175"/>
      <c r="T152" s="175"/>
      <c r="U152" s="175"/>
      <c r="V152" s="175"/>
      <c r="W152" s="143">
        <v>5</v>
      </c>
      <c r="X152" s="175"/>
      <c r="Y152" s="175"/>
      <c r="Z152" s="143">
        <v>5</v>
      </c>
      <c r="AA152" s="175"/>
      <c r="AB152" s="175"/>
      <c r="AC152" s="175"/>
    </row>
    <row r="153" spans="1:29" ht="15.75">
      <c r="A153" s="143">
        <v>6</v>
      </c>
      <c r="B153" s="143" t="s">
        <v>812</v>
      </c>
      <c r="C153" s="143" t="s">
        <v>2264</v>
      </c>
      <c r="D153" s="143">
        <v>6</v>
      </c>
      <c r="E153" s="192" t="s">
        <v>1004</v>
      </c>
      <c r="F153" s="143" t="s">
        <v>897</v>
      </c>
      <c r="G153" s="143">
        <v>6</v>
      </c>
      <c r="H153" s="143">
        <v>47.3</v>
      </c>
      <c r="I153" s="175"/>
      <c r="J153" s="143">
        <v>1</v>
      </c>
      <c r="K153" s="175"/>
      <c r="L153" s="175"/>
      <c r="M153" s="175"/>
      <c r="N153" s="185">
        <v>1573906.8</v>
      </c>
      <c r="O153" s="185">
        <v>138777.87</v>
      </c>
      <c r="P153" s="185">
        <v>1435128.93</v>
      </c>
      <c r="Q153" s="143">
        <v>6</v>
      </c>
      <c r="R153" s="175"/>
      <c r="S153" s="176">
        <v>38688</v>
      </c>
      <c r="T153" s="175"/>
      <c r="U153" s="143" t="s">
        <v>898</v>
      </c>
      <c r="V153" s="175"/>
      <c r="W153" s="143">
        <v>6</v>
      </c>
      <c r="X153" s="143" t="s">
        <v>2723</v>
      </c>
      <c r="Y153" s="143" t="s">
        <v>2724</v>
      </c>
      <c r="Z153" s="143">
        <v>6</v>
      </c>
      <c r="AA153" s="175"/>
      <c r="AB153" s="175"/>
      <c r="AC153" s="175"/>
    </row>
    <row r="154" spans="1:29" ht="15.75">
      <c r="A154" s="143"/>
      <c r="B154" s="143"/>
      <c r="C154" s="143"/>
      <c r="D154" s="143"/>
      <c r="E154" s="436"/>
      <c r="F154" s="175"/>
      <c r="G154" s="143" t="s">
        <v>1902</v>
      </c>
      <c r="H154" s="175"/>
      <c r="I154" s="175"/>
      <c r="J154" s="175"/>
      <c r="K154" s="175"/>
      <c r="L154" s="175"/>
      <c r="M154" s="175"/>
      <c r="N154" s="179">
        <f>SUM(N148:N153)</f>
        <v>6084683.7</v>
      </c>
      <c r="O154" s="179">
        <f>SUM(O148:O153)</f>
        <v>3379165.67</v>
      </c>
      <c r="P154" s="186">
        <f>SUM(P148:P153)</f>
        <v>2705518.0300000003</v>
      </c>
      <c r="Q154" s="143"/>
      <c r="R154" s="175"/>
      <c r="S154" s="175"/>
      <c r="T154" s="175"/>
      <c r="U154" s="175"/>
      <c r="V154" s="175"/>
      <c r="W154" s="143"/>
      <c r="X154" s="175"/>
      <c r="Y154" s="175"/>
      <c r="Z154" s="143"/>
      <c r="AA154" s="175"/>
      <c r="AB154" s="175"/>
      <c r="AC154" s="175"/>
    </row>
    <row r="155" spans="1:29" ht="15.75">
      <c r="A155" s="824" t="s">
        <v>2589</v>
      </c>
      <c r="B155" s="827"/>
      <c r="C155" s="839"/>
      <c r="D155" s="820" t="s">
        <v>2589</v>
      </c>
      <c r="E155" s="820"/>
      <c r="F155" s="820"/>
      <c r="G155" s="820" t="s">
        <v>2589</v>
      </c>
      <c r="H155" s="820"/>
      <c r="I155" s="820"/>
      <c r="J155" s="820"/>
      <c r="K155" s="820"/>
      <c r="L155" s="820"/>
      <c r="M155" s="820"/>
      <c r="N155" s="820"/>
      <c r="O155" s="820"/>
      <c r="P155" s="820"/>
      <c r="Q155" s="820" t="s">
        <v>2589</v>
      </c>
      <c r="R155" s="820"/>
      <c r="S155" s="820"/>
      <c r="T155" s="820"/>
      <c r="U155" s="820"/>
      <c r="V155" s="175"/>
      <c r="W155" s="820" t="s">
        <v>2589</v>
      </c>
      <c r="X155" s="820"/>
      <c r="Y155" s="820"/>
      <c r="Z155" s="820" t="s">
        <v>2589</v>
      </c>
      <c r="AA155" s="820"/>
      <c r="AB155" s="820"/>
      <c r="AC155" s="820"/>
    </row>
    <row r="156" spans="1:29" ht="15.75">
      <c r="A156" s="143">
        <v>1</v>
      </c>
      <c r="B156" s="143" t="s">
        <v>1744</v>
      </c>
      <c r="C156" s="143" t="s">
        <v>1007</v>
      </c>
      <c r="D156" s="143">
        <v>1</v>
      </c>
      <c r="E156" s="143" t="s">
        <v>1010</v>
      </c>
      <c r="F156" s="143" t="s">
        <v>1754</v>
      </c>
      <c r="G156" s="143">
        <v>1</v>
      </c>
      <c r="H156" s="143">
        <v>268.2</v>
      </c>
      <c r="I156" s="143"/>
      <c r="J156" s="143">
        <v>1</v>
      </c>
      <c r="K156" s="175"/>
      <c r="L156" s="175"/>
      <c r="M156" s="175"/>
      <c r="N156" s="202">
        <v>48000</v>
      </c>
      <c r="O156" s="202">
        <v>48000</v>
      </c>
      <c r="P156" s="143">
        <v>0</v>
      </c>
      <c r="Q156" s="143">
        <v>1</v>
      </c>
      <c r="R156" s="175"/>
      <c r="S156" s="176">
        <v>38688</v>
      </c>
      <c r="T156" s="175"/>
      <c r="U156" s="143" t="s">
        <v>614</v>
      </c>
      <c r="V156" s="175"/>
      <c r="W156" s="143">
        <v>1</v>
      </c>
      <c r="X156" s="143" t="s">
        <v>2723</v>
      </c>
      <c r="Y156" s="143" t="s">
        <v>2724</v>
      </c>
      <c r="Z156" s="143">
        <v>1</v>
      </c>
      <c r="AA156" s="175"/>
      <c r="AB156" s="175"/>
      <c r="AC156" s="175"/>
    </row>
    <row r="157" spans="1:29" ht="15.75">
      <c r="A157" s="143">
        <v>2</v>
      </c>
      <c r="B157" s="143" t="s">
        <v>1745</v>
      </c>
      <c r="C157" s="143" t="s">
        <v>1739</v>
      </c>
      <c r="D157" s="143">
        <v>2</v>
      </c>
      <c r="E157" s="143" t="s">
        <v>1010</v>
      </c>
      <c r="F157" s="143" t="s">
        <v>1755</v>
      </c>
      <c r="G157" s="143">
        <v>2</v>
      </c>
      <c r="H157" s="143">
        <v>167.8</v>
      </c>
      <c r="I157" s="143"/>
      <c r="J157" s="143">
        <v>1</v>
      </c>
      <c r="K157" s="175"/>
      <c r="L157" s="175"/>
      <c r="M157" s="175"/>
      <c r="N157" s="202">
        <v>88191.36</v>
      </c>
      <c r="O157" s="202">
        <v>88191.36</v>
      </c>
      <c r="P157" s="143">
        <v>0</v>
      </c>
      <c r="Q157" s="143">
        <v>2</v>
      </c>
      <c r="R157" s="175"/>
      <c r="S157" s="176">
        <v>38701</v>
      </c>
      <c r="T157" s="175"/>
      <c r="U157" s="143" t="s">
        <v>615</v>
      </c>
      <c r="V157" s="175"/>
      <c r="W157" s="143">
        <v>2</v>
      </c>
      <c r="X157" s="143" t="s">
        <v>2723</v>
      </c>
      <c r="Y157" s="143" t="s">
        <v>2724</v>
      </c>
      <c r="Z157" s="143">
        <v>2</v>
      </c>
      <c r="AA157" s="175"/>
      <c r="AB157" s="175"/>
      <c r="AC157" s="175"/>
    </row>
    <row r="158" spans="1:29" ht="15.75">
      <c r="A158" s="143">
        <v>3</v>
      </c>
      <c r="B158" s="143" t="s">
        <v>1746</v>
      </c>
      <c r="C158" s="143" t="s">
        <v>2149</v>
      </c>
      <c r="D158" s="143">
        <v>3</v>
      </c>
      <c r="E158" s="143" t="s">
        <v>1010</v>
      </c>
      <c r="F158" s="143" t="s">
        <v>1756</v>
      </c>
      <c r="G158" s="143">
        <v>3</v>
      </c>
      <c r="H158" s="143">
        <v>1527.3</v>
      </c>
      <c r="I158" s="143"/>
      <c r="J158" s="143">
        <v>3</v>
      </c>
      <c r="K158" s="175"/>
      <c r="L158" s="175"/>
      <c r="M158" s="175"/>
      <c r="N158" s="202">
        <v>1061358</v>
      </c>
      <c r="O158" s="202">
        <v>1061358</v>
      </c>
      <c r="P158" s="143">
        <v>0</v>
      </c>
      <c r="Q158" s="143">
        <v>3</v>
      </c>
      <c r="R158" s="175"/>
      <c r="S158" s="175"/>
      <c r="T158" s="175"/>
      <c r="U158" s="175"/>
      <c r="V158" s="175"/>
      <c r="W158" s="143">
        <v>3</v>
      </c>
      <c r="X158" s="175"/>
      <c r="Y158" s="175"/>
      <c r="Z158" s="143">
        <v>3</v>
      </c>
      <c r="AA158" s="175"/>
      <c r="AB158" s="175"/>
      <c r="AC158" s="175"/>
    </row>
    <row r="159" spans="1:29" ht="12.75" customHeight="1">
      <c r="A159" s="143">
        <v>4</v>
      </c>
      <c r="B159" s="143" t="s">
        <v>1747</v>
      </c>
      <c r="C159" s="143" t="s">
        <v>71</v>
      </c>
      <c r="D159" s="143">
        <v>4</v>
      </c>
      <c r="E159" s="143" t="s">
        <v>1010</v>
      </c>
      <c r="F159" s="143"/>
      <c r="G159" s="143">
        <v>4</v>
      </c>
      <c r="H159" s="143"/>
      <c r="I159" s="143"/>
      <c r="J159" s="143">
        <v>1</v>
      </c>
      <c r="K159" s="175"/>
      <c r="L159" s="175"/>
      <c r="M159" s="175"/>
      <c r="N159" s="202">
        <v>7634.97</v>
      </c>
      <c r="O159" s="202">
        <v>7634.97</v>
      </c>
      <c r="P159" s="143">
        <v>0</v>
      </c>
      <c r="Q159" s="143">
        <v>4</v>
      </c>
      <c r="R159" s="175"/>
      <c r="S159" s="175"/>
      <c r="T159" s="175"/>
      <c r="U159" s="175"/>
      <c r="V159" s="175"/>
      <c r="W159" s="143">
        <v>4</v>
      </c>
      <c r="X159" s="175"/>
      <c r="Y159" s="175"/>
      <c r="Z159" s="143">
        <v>4</v>
      </c>
      <c r="AA159" s="175"/>
      <c r="AB159" s="175"/>
      <c r="AC159" s="175"/>
    </row>
    <row r="160" spans="1:29" ht="13.5" customHeight="1">
      <c r="A160" s="143">
        <v>5</v>
      </c>
      <c r="B160" s="143" t="s">
        <v>1748</v>
      </c>
      <c r="C160" s="143" t="s">
        <v>69</v>
      </c>
      <c r="D160" s="143">
        <v>5</v>
      </c>
      <c r="E160" s="143" t="s">
        <v>1010</v>
      </c>
      <c r="F160" s="143" t="s">
        <v>1757</v>
      </c>
      <c r="G160" s="143">
        <v>5</v>
      </c>
      <c r="H160" s="143">
        <v>121.4</v>
      </c>
      <c r="I160" s="143"/>
      <c r="J160" s="143">
        <v>1</v>
      </c>
      <c r="K160" s="175"/>
      <c r="L160" s="175"/>
      <c r="M160" s="175"/>
      <c r="N160" s="202">
        <v>5725</v>
      </c>
      <c r="O160" s="202">
        <v>5725</v>
      </c>
      <c r="P160" s="143">
        <v>0</v>
      </c>
      <c r="Q160" s="143">
        <v>5</v>
      </c>
      <c r="R160" s="175"/>
      <c r="S160" s="176">
        <v>38701</v>
      </c>
      <c r="T160" s="175"/>
      <c r="U160" s="143" t="s">
        <v>1114</v>
      </c>
      <c r="V160" s="175"/>
      <c r="W160" s="143">
        <v>5</v>
      </c>
      <c r="X160" s="143" t="s">
        <v>2723</v>
      </c>
      <c r="Y160" s="143" t="s">
        <v>2724</v>
      </c>
      <c r="Z160" s="143">
        <v>5</v>
      </c>
      <c r="AA160" s="175"/>
      <c r="AB160" s="175"/>
      <c r="AC160" s="175"/>
    </row>
    <row r="161" spans="1:29" ht="12.75" customHeight="1">
      <c r="A161" s="143">
        <v>6</v>
      </c>
      <c r="B161" s="143" t="s">
        <v>1749</v>
      </c>
      <c r="C161" s="143" t="s">
        <v>1740</v>
      </c>
      <c r="D161" s="143">
        <v>6</v>
      </c>
      <c r="E161" s="143" t="s">
        <v>1010</v>
      </c>
      <c r="F161" s="175"/>
      <c r="G161" s="143">
        <v>6</v>
      </c>
      <c r="H161" s="143"/>
      <c r="I161" s="143"/>
      <c r="J161" s="143">
        <v>1</v>
      </c>
      <c r="K161" s="175"/>
      <c r="L161" s="175"/>
      <c r="M161" s="175"/>
      <c r="N161" s="202">
        <v>1300000</v>
      </c>
      <c r="O161" s="202">
        <v>1300000</v>
      </c>
      <c r="P161" s="143">
        <v>0</v>
      </c>
      <c r="Q161" s="143">
        <v>6</v>
      </c>
      <c r="R161" s="175"/>
      <c r="S161" s="175"/>
      <c r="T161" s="175"/>
      <c r="U161" s="175"/>
      <c r="V161" s="175"/>
      <c r="W161" s="143">
        <v>6</v>
      </c>
      <c r="X161" s="175"/>
      <c r="Y161" s="175"/>
      <c r="Z161" s="143">
        <v>6</v>
      </c>
      <c r="AA161" s="175"/>
      <c r="AB161" s="175"/>
      <c r="AC161" s="175"/>
    </row>
    <row r="162" spans="1:29" ht="13.5" customHeight="1">
      <c r="A162" s="143">
        <v>7</v>
      </c>
      <c r="B162" s="143" t="s">
        <v>1750</v>
      </c>
      <c r="C162" s="143" t="s">
        <v>1741</v>
      </c>
      <c r="D162" s="143">
        <v>7</v>
      </c>
      <c r="E162" s="143" t="s">
        <v>1010</v>
      </c>
      <c r="F162" s="143" t="s">
        <v>1758</v>
      </c>
      <c r="G162" s="143">
        <v>7</v>
      </c>
      <c r="H162" s="143">
        <v>51.4</v>
      </c>
      <c r="I162" s="143"/>
      <c r="J162" s="143">
        <v>1</v>
      </c>
      <c r="K162" s="175"/>
      <c r="L162" s="175"/>
      <c r="M162" s="175"/>
      <c r="N162" s="202">
        <v>8590</v>
      </c>
      <c r="O162" s="202">
        <v>8590</v>
      </c>
      <c r="P162" s="143">
        <v>0</v>
      </c>
      <c r="Q162" s="143">
        <v>7</v>
      </c>
      <c r="R162" s="175"/>
      <c r="S162" s="176">
        <v>38688</v>
      </c>
      <c r="T162" s="175"/>
      <c r="U162" s="143" t="s">
        <v>2477</v>
      </c>
      <c r="V162" s="175"/>
      <c r="W162" s="143">
        <v>7</v>
      </c>
      <c r="X162" s="143" t="s">
        <v>2723</v>
      </c>
      <c r="Y162" s="143" t="s">
        <v>2724</v>
      </c>
      <c r="Z162" s="143">
        <v>7</v>
      </c>
      <c r="AA162" s="175"/>
      <c r="AB162" s="175"/>
      <c r="AC162" s="175"/>
    </row>
    <row r="163" spans="1:29" ht="12.75" customHeight="1">
      <c r="A163" s="143">
        <v>8</v>
      </c>
      <c r="B163" s="143" t="s">
        <v>1751</v>
      </c>
      <c r="C163" s="143" t="s">
        <v>1742</v>
      </c>
      <c r="D163" s="143">
        <v>8</v>
      </c>
      <c r="E163" s="143" t="s">
        <v>1010</v>
      </c>
      <c r="F163" s="175"/>
      <c r="G163" s="143">
        <v>8</v>
      </c>
      <c r="H163" s="143"/>
      <c r="I163" s="143"/>
      <c r="J163" s="143"/>
      <c r="K163" s="175"/>
      <c r="L163" s="175"/>
      <c r="M163" s="175"/>
      <c r="N163" s="202">
        <v>42890</v>
      </c>
      <c r="O163" s="202">
        <v>42890</v>
      </c>
      <c r="P163" s="143">
        <v>0</v>
      </c>
      <c r="Q163" s="143">
        <v>8</v>
      </c>
      <c r="R163" s="175"/>
      <c r="S163" s="175"/>
      <c r="T163" s="175"/>
      <c r="U163" s="175"/>
      <c r="V163" s="175"/>
      <c r="W163" s="143">
        <v>8</v>
      </c>
      <c r="X163" s="175"/>
      <c r="Y163" s="175"/>
      <c r="Z163" s="143">
        <v>8</v>
      </c>
      <c r="AA163" s="175"/>
      <c r="AB163" s="175"/>
      <c r="AC163" s="175"/>
    </row>
    <row r="164" spans="1:29" ht="13.5" customHeight="1">
      <c r="A164" s="143">
        <v>9</v>
      </c>
      <c r="B164" s="143" t="s">
        <v>1752</v>
      </c>
      <c r="C164" s="143" t="s">
        <v>1743</v>
      </c>
      <c r="D164" s="143">
        <v>9</v>
      </c>
      <c r="E164" s="143" t="s">
        <v>1010</v>
      </c>
      <c r="F164" s="175"/>
      <c r="G164" s="143">
        <v>9</v>
      </c>
      <c r="H164" s="175"/>
      <c r="I164" s="175"/>
      <c r="J164" s="175"/>
      <c r="K164" s="175"/>
      <c r="L164" s="175"/>
      <c r="M164" s="175"/>
      <c r="N164" s="202">
        <v>9037</v>
      </c>
      <c r="O164" s="202">
        <v>9037</v>
      </c>
      <c r="P164" s="143">
        <v>0</v>
      </c>
      <c r="Q164" s="143">
        <v>9</v>
      </c>
      <c r="R164" s="175"/>
      <c r="S164" s="175"/>
      <c r="T164" s="175"/>
      <c r="U164" s="175"/>
      <c r="V164" s="175"/>
      <c r="W164" s="143">
        <v>9</v>
      </c>
      <c r="X164" s="175"/>
      <c r="Y164" s="175"/>
      <c r="Z164" s="143">
        <v>9</v>
      </c>
      <c r="AA164" s="175"/>
      <c r="AB164" s="175"/>
      <c r="AC164" s="175"/>
    </row>
    <row r="165" spans="1:29" ht="12.75" customHeight="1">
      <c r="A165" s="143">
        <v>10</v>
      </c>
      <c r="B165" s="143" t="s">
        <v>1753</v>
      </c>
      <c r="C165" s="143" t="s">
        <v>1785</v>
      </c>
      <c r="D165" s="143">
        <v>10</v>
      </c>
      <c r="E165" s="143" t="s">
        <v>1010</v>
      </c>
      <c r="F165" s="175"/>
      <c r="G165" s="143">
        <v>10</v>
      </c>
      <c r="H165" s="175"/>
      <c r="I165" s="175"/>
      <c r="J165" s="175"/>
      <c r="K165" s="175"/>
      <c r="L165" s="175"/>
      <c r="M165" s="175"/>
      <c r="N165" s="202">
        <v>12016</v>
      </c>
      <c r="O165" s="202">
        <v>12016</v>
      </c>
      <c r="P165" s="143">
        <v>0</v>
      </c>
      <c r="Q165" s="143">
        <v>10</v>
      </c>
      <c r="R165" s="175"/>
      <c r="S165" s="175"/>
      <c r="T165" s="175"/>
      <c r="U165" s="175"/>
      <c r="V165" s="175"/>
      <c r="W165" s="143">
        <v>10</v>
      </c>
      <c r="X165" s="175"/>
      <c r="Y165" s="175"/>
      <c r="Z165" s="143">
        <v>10</v>
      </c>
      <c r="AA165" s="175"/>
      <c r="AB165" s="175"/>
      <c r="AC165" s="175"/>
    </row>
    <row r="166" spans="1:29" ht="17.25" customHeight="1">
      <c r="A166" s="143"/>
      <c r="B166" s="175"/>
      <c r="C166" s="175"/>
      <c r="D166" s="143"/>
      <c r="E166" s="175"/>
      <c r="F166" s="175"/>
      <c r="G166" s="143" t="s">
        <v>1902</v>
      </c>
      <c r="H166" s="175"/>
      <c r="I166" s="175"/>
      <c r="J166" s="175"/>
      <c r="K166" s="175"/>
      <c r="L166" s="175"/>
      <c r="M166" s="175"/>
      <c r="N166" s="728">
        <f>SUM(N156:N165)</f>
        <v>2583442.33</v>
      </c>
      <c r="O166" s="202">
        <f>SUM(O156:O165)</f>
        <v>2583442.33</v>
      </c>
      <c r="P166" s="143">
        <f>SUM(P156:P165)</f>
        <v>0</v>
      </c>
      <c r="Q166" s="143"/>
      <c r="R166" s="175"/>
      <c r="S166" s="175"/>
      <c r="T166" s="175"/>
      <c r="U166" s="175"/>
      <c r="V166" s="175"/>
      <c r="W166" s="143"/>
      <c r="X166" s="175"/>
      <c r="Y166" s="175"/>
      <c r="Z166" s="143"/>
      <c r="AA166" s="175"/>
      <c r="AB166" s="175"/>
      <c r="AC166" s="175"/>
    </row>
    <row r="167" spans="1:29" ht="1.5" customHeight="1" hidden="1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</row>
    <row r="168" spans="1:29" ht="12.75" customHeight="1" hidden="1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202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</row>
    <row r="169" spans="1:29" ht="12.75" customHeight="1" hidden="1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</row>
    <row r="170" spans="1:29" ht="12.75" customHeight="1" hidden="1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</row>
    <row r="171" spans="1:29" ht="12.75" customHeight="1" hidden="1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</row>
    <row r="172" spans="1:29" ht="12.75" customHeight="1" hidden="1">
      <c r="A172" s="139"/>
      <c r="B172" s="140"/>
      <c r="C172" s="139"/>
      <c r="D172" s="139"/>
      <c r="E172" s="140"/>
      <c r="F172" s="141"/>
      <c r="G172" s="139"/>
      <c r="H172" s="834"/>
      <c r="I172" s="835"/>
      <c r="J172" s="835"/>
      <c r="K172" s="835"/>
      <c r="L172" s="835"/>
      <c r="M172" s="836"/>
      <c r="N172" s="140"/>
      <c r="O172" s="140"/>
      <c r="P172" s="142"/>
      <c r="Q172" s="143"/>
      <c r="R172" s="129"/>
      <c r="S172" s="139"/>
      <c r="T172" s="139"/>
      <c r="U172" s="139"/>
      <c r="V172" s="144"/>
      <c r="W172" s="139"/>
      <c r="X172" s="145"/>
      <c r="Y172" s="146"/>
      <c r="Z172" s="139"/>
      <c r="AA172" s="834"/>
      <c r="AB172" s="835"/>
      <c r="AC172" s="836"/>
    </row>
    <row r="173" spans="1:29" ht="15" customHeight="1">
      <c r="A173" s="853" t="s">
        <v>1177</v>
      </c>
      <c r="B173" s="854"/>
      <c r="C173" s="855"/>
      <c r="D173" s="837" t="s">
        <v>1177</v>
      </c>
      <c r="E173" s="838"/>
      <c r="F173" s="839"/>
      <c r="G173" s="837" t="s">
        <v>1177</v>
      </c>
      <c r="H173" s="838"/>
      <c r="I173" s="838"/>
      <c r="J173" s="838"/>
      <c r="K173" s="838"/>
      <c r="L173" s="838"/>
      <c r="M173" s="838"/>
      <c r="N173" s="838"/>
      <c r="O173" s="838"/>
      <c r="P173" s="839"/>
      <c r="Q173" s="837" t="s">
        <v>1177</v>
      </c>
      <c r="R173" s="838"/>
      <c r="S173" s="838"/>
      <c r="T173" s="838"/>
      <c r="U173" s="839"/>
      <c r="V173" s="173"/>
      <c r="W173" s="837" t="s">
        <v>1177</v>
      </c>
      <c r="X173" s="838"/>
      <c r="Y173" s="839"/>
      <c r="Z173" s="837" t="s">
        <v>1177</v>
      </c>
      <c r="AA173" s="838"/>
      <c r="AB173" s="838"/>
      <c r="AC173" s="839"/>
    </row>
    <row r="174" spans="1:29" ht="15" customHeight="1">
      <c r="A174" s="856"/>
      <c r="B174" s="857"/>
      <c r="C174" s="858"/>
      <c r="D174" s="840"/>
      <c r="E174" s="841"/>
      <c r="F174" s="842"/>
      <c r="G174" s="840"/>
      <c r="H174" s="841"/>
      <c r="I174" s="841"/>
      <c r="J174" s="841"/>
      <c r="K174" s="841"/>
      <c r="L174" s="841"/>
      <c r="M174" s="841"/>
      <c r="N174" s="841"/>
      <c r="O174" s="841"/>
      <c r="P174" s="842"/>
      <c r="Q174" s="840"/>
      <c r="R174" s="841"/>
      <c r="S174" s="841"/>
      <c r="T174" s="841"/>
      <c r="U174" s="842"/>
      <c r="V174" s="173"/>
      <c r="W174" s="840"/>
      <c r="X174" s="841"/>
      <c r="Y174" s="842"/>
      <c r="Z174" s="840"/>
      <c r="AA174" s="841"/>
      <c r="AB174" s="841"/>
      <c r="AC174" s="842"/>
    </row>
    <row r="175" spans="1:29" s="424" customFormat="1" ht="15.75">
      <c r="A175" s="143">
        <v>1</v>
      </c>
      <c r="B175" s="143" t="s">
        <v>456</v>
      </c>
      <c r="C175" s="143" t="s">
        <v>1007</v>
      </c>
      <c r="D175" s="143">
        <v>1</v>
      </c>
      <c r="E175" s="192" t="s">
        <v>3157</v>
      </c>
      <c r="F175" s="143" t="s">
        <v>2478</v>
      </c>
      <c r="G175" s="143">
        <v>1</v>
      </c>
      <c r="H175" s="143">
        <v>267</v>
      </c>
      <c r="I175" s="175"/>
      <c r="J175" s="143">
        <v>1</v>
      </c>
      <c r="K175" s="143"/>
      <c r="L175" s="143"/>
      <c r="M175" s="143"/>
      <c r="N175" s="202">
        <v>290363.1</v>
      </c>
      <c r="O175" s="143">
        <v>171815.88</v>
      </c>
      <c r="P175" s="143">
        <v>118547.22</v>
      </c>
      <c r="Q175" s="143">
        <v>1</v>
      </c>
      <c r="R175" s="175"/>
      <c r="S175" s="176">
        <v>41523</v>
      </c>
      <c r="T175" s="175"/>
      <c r="U175" s="143" t="s">
        <v>2479</v>
      </c>
      <c r="V175" s="173"/>
      <c r="W175" s="143">
        <v>1</v>
      </c>
      <c r="X175" s="143" t="s">
        <v>2723</v>
      </c>
      <c r="Y175" s="143" t="s">
        <v>2724</v>
      </c>
      <c r="Z175" s="143">
        <v>1</v>
      </c>
      <c r="AA175" s="175"/>
      <c r="AB175" s="175"/>
      <c r="AC175" s="175"/>
    </row>
    <row r="176" spans="1:29" s="424" customFormat="1" ht="15.75">
      <c r="A176" s="143">
        <v>2</v>
      </c>
      <c r="B176" s="143" t="s">
        <v>457</v>
      </c>
      <c r="C176" s="143" t="s">
        <v>454</v>
      </c>
      <c r="D176" s="143">
        <v>2</v>
      </c>
      <c r="E176" s="192" t="s">
        <v>3158</v>
      </c>
      <c r="F176" s="143" t="s">
        <v>1195</v>
      </c>
      <c r="G176" s="143">
        <v>2</v>
      </c>
      <c r="H176" s="143">
        <v>298.7</v>
      </c>
      <c r="I176" s="175"/>
      <c r="J176" s="143">
        <v>1</v>
      </c>
      <c r="K176" s="175"/>
      <c r="L176" s="175"/>
      <c r="M176" s="175"/>
      <c r="N176" s="202">
        <v>45519.59</v>
      </c>
      <c r="O176" s="143">
        <v>28744.34</v>
      </c>
      <c r="P176" s="143">
        <v>16775.25</v>
      </c>
      <c r="Q176" s="143">
        <v>2</v>
      </c>
      <c r="R176" s="175"/>
      <c r="S176" s="176">
        <v>41523</v>
      </c>
      <c r="T176" s="175"/>
      <c r="U176" s="143" t="s">
        <v>1196</v>
      </c>
      <c r="V176" s="175"/>
      <c r="W176" s="143">
        <v>2</v>
      </c>
      <c r="X176" s="143" t="s">
        <v>2723</v>
      </c>
      <c r="Y176" s="143" t="s">
        <v>2724</v>
      </c>
      <c r="Z176" s="143">
        <v>2</v>
      </c>
      <c r="AA176" s="175"/>
      <c r="AB176" s="175"/>
      <c r="AC176" s="175"/>
    </row>
    <row r="177" spans="1:29" s="424" customFormat="1" ht="15.75">
      <c r="A177" s="143">
        <v>3</v>
      </c>
      <c r="B177" s="143" t="s">
        <v>458</v>
      </c>
      <c r="C177" s="143" t="s">
        <v>2262</v>
      </c>
      <c r="D177" s="143">
        <v>3</v>
      </c>
      <c r="E177" s="192" t="s">
        <v>3158</v>
      </c>
      <c r="F177" s="172"/>
      <c r="G177" s="143">
        <v>3</v>
      </c>
      <c r="H177" s="143">
        <v>97.5</v>
      </c>
      <c r="I177" s="175"/>
      <c r="J177" s="143">
        <v>1</v>
      </c>
      <c r="K177" s="175"/>
      <c r="L177" s="175"/>
      <c r="M177" s="175"/>
      <c r="N177" s="407"/>
      <c r="O177" s="407"/>
      <c r="P177" s="407"/>
      <c r="Q177" s="143">
        <v>3</v>
      </c>
      <c r="R177" s="175"/>
      <c r="S177" s="175"/>
      <c r="T177" s="175"/>
      <c r="U177" s="175"/>
      <c r="V177" s="175"/>
      <c r="W177" s="143">
        <v>3</v>
      </c>
      <c r="X177" s="175"/>
      <c r="Y177" s="175"/>
      <c r="Z177" s="143">
        <v>3</v>
      </c>
      <c r="AA177" s="175"/>
      <c r="AB177" s="175"/>
      <c r="AC177" s="175"/>
    </row>
    <row r="178" spans="1:29" s="424" customFormat="1" ht="15.75">
      <c r="A178" s="143">
        <v>4</v>
      </c>
      <c r="B178" s="143" t="s">
        <v>741</v>
      </c>
      <c r="C178" s="143" t="s">
        <v>455</v>
      </c>
      <c r="D178" s="143">
        <v>4</v>
      </c>
      <c r="E178" s="192" t="s">
        <v>3158</v>
      </c>
      <c r="F178" s="172"/>
      <c r="G178" s="143">
        <v>4</v>
      </c>
      <c r="H178" s="143">
        <v>12</v>
      </c>
      <c r="I178" s="175"/>
      <c r="J178" s="143">
        <v>1</v>
      </c>
      <c r="K178" s="175"/>
      <c r="L178" s="175"/>
      <c r="M178" s="175"/>
      <c r="N178" s="202">
        <v>14490</v>
      </c>
      <c r="O178" s="143">
        <v>4075.92</v>
      </c>
      <c r="P178" s="143">
        <v>10414.08</v>
      </c>
      <c r="Q178" s="143">
        <v>4</v>
      </c>
      <c r="R178" s="175"/>
      <c r="S178" s="175"/>
      <c r="T178" s="175"/>
      <c r="U178" s="175"/>
      <c r="V178" s="175"/>
      <c r="W178" s="143">
        <v>4</v>
      </c>
      <c r="X178" s="175"/>
      <c r="Y178" s="175"/>
      <c r="Z178" s="143">
        <v>4</v>
      </c>
      <c r="AA178" s="175"/>
      <c r="AB178" s="175"/>
      <c r="AC178" s="175"/>
    </row>
    <row r="179" spans="1:29" ht="15.75">
      <c r="A179" s="143"/>
      <c r="B179" s="143"/>
      <c r="C179" s="190"/>
      <c r="D179" s="143"/>
      <c r="E179" s="143"/>
      <c r="F179" s="175"/>
      <c r="G179" s="143" t="s">
        <v>1902</v>
      </c>
      <c r="H179" s="175"/>
      <c r="I179" s="175"/>
      <c r="J179" s="175"/>
      <c r="K179" s="175"/>
      <c r="L179" s="175"/>
      <c r="M179" s="175"/>
      <c r="N179" s="202">
        <f>SUM(N175:N178)</f>
        <v>350372.68999999994</v>
      </c>
      <c r="O179" s="191">
        <f>SUM(O175:O178)</f>
        <v>204636.14</v>
      </c>
      <c r="P179" s="143">
        <f>SUM(P175:P178)</f>
        <v>145736.55</v>
      </c>
      <c r="Q179" s="143"/>
      <c r="R179" s="175"/>
      <c r="S179" s="175"/>
      <c r="T179" s="175"/>
      <c r="U179" s="175"/>
      <c r="V179" s="175"/>
      <c r="W179" s="143"/>
      <c r="X179" s="175"/>
      <c r="Y179" s="175"/>
      <c r="Z179" s="143"/>
      <c r="AA179" s="175"/>
      <c r="AB179" s="175"/>
      <c r="AC179" s="175"/>
    </row>
    <row r="180" spans="1:29" ht="15.75">
      <c r="A180" s="143"/>
      <c r="B180" s="143"/>
      <c r="C180" s="190"/>
      <c r="D180" s="143"/>
      <c r="E180" s="143"/>
      <c r="F180" s="175"/>
      <c r="G180" s="143"/>
      <c r="H180" s="175"/>
      <c r="I180" s="175"/>
      <c r="J180" s="175"/>
      <c r="K180" s="175"/>
      <c r="L180" s="175"/>
      <c r="M180" s="175"/>
      <c r="N180" s="143"/>
      <c r="O180" s="191"/>
      <c r="P180" s="143"/>
      <c r="Q180" s="143"/>
      <c r="R180" s="175"/>
      <c r="S180" s="175"/>
      <c r="T180" s="175"/>
      <c r="U180" s="175"/>
      <c r="V180" s="175"/>
      <c r="W180" s="143"/>
      <c r="X180" s="175"/>
      <c r="Y180" s="175"/>
      <c r="Z180" s="143"/>
      <c r="AA180" s="175"/>
      <c r="AB180" s="175"/>
      <c r="AC180" s="175"/>
    </row>
    <row r="181" spans="1:29" ht="15.75">
      <c r="A181" s="143"/>
      <c r="B181" s="143"/>
      <c r="C181" s="190"/>
      <c r="D181" s="143"/>
      <c r="E181" s="143"/>
      <c r="F181" s="175"/>
      <c r="G181" s="143"/>
      <c r="H181" s="175"/>
      <c r="I181" s="175"/>
      <c r="J181" s="175"/>
      <c r="K181" s="175"/>
      <c r="L181" s="175"/>
      <c r="M181" s="175"/>
      <c r="N181" s="143"/>
      <c r="O181" s="191"/>
      <c r="P181" s="143"/>
      <c r="Q181" s="143"/>
      <c r="R181" s="175"/>
      <c r="S181" s="175"/>
      <c r="T181" s="175"/>
      <c r="U181" s="175"/>
      <c r="V181" s="175"/>
      <c r="W181" s="143"/>
      <c r="X181" s="175"/>
      <c r="Y181" s="175"/>
      <c r="Z181" s="143"/>
      <c r="AA181" s="175"/>
      <c r="AB181" s="175"/>
      <c r="AC181" s="175"/>
    </row>
    <row r="182" spans="1:29" ht="15.75">
      <c r="A182" s="143"/>
      <c r="B182" s="143"/>
      <c r="C182" s="190"/>
      <c r="D182" s="143"/>
      <c r="E182" s="143"/>
      <c r="F182" s="175"/>
      <c r="G182" s="143"/>
      <c r="H182" s="175"/>
      <c r="I182" s="175"/>
      <c r="J182" s="175"/>
      <c r="K182" s="175"/>
      <c r="L182" s="175"/>
      <c r="M182" s="175"/>
      <c r="N182" s="143"/>
      <c r="O182" s="191"/>
      <c r="P182" s="143"/>
      <c r="Q182" s="143"/>
      <c r="R182" s="175"/>
      <c r="S182" s="175"/>
      <c r="T182" s="175"/>
      <c r="U182" s="175"/>
      <c r="V182" s="175"/>
      <c r="W182" s="143"/>
      <c r="X182" s="175"/>
      <c r="Y182" s="175"/>
      <c r="Z182" s="143"/>
      <c r="AA182" s="175"/>
      <c r="AB182" s="175"/>
      <c r="AC182" s="175"/>
    </row>
    <row r="183" spans="1:29" ht="15.75">
      <c r="A183" s="143"/>
      <c r="B183" s="143"/>
      <c r="C183" s="190"/>
      <c r="D183" s="143"/>
      <c r="E183" s="143"/>
      <c r="F183" s="175"/>
      <c r="G183" s="143"/>
      <c r="H183" s="175"/>
      <c r="I183" s="175"/>
      <c r="J183" s="175"/>
      <c r="K183" s="175"/>
      <c r="L183" s="175"/>
      <c r="M183" s="175"/>
      <c r="N183" s="143"/>
      <c r="O183" s="191"/>
      <c r="P183" s="143"/>
      <c r="Q183" s="143"/>
      <c r="R183" s="175"/>
      <c r="S183" s="175"/>
      <c r="T183" s="175"/>
      <c r="U183" s="175"/>
      <c r="V183" s="175"/>
      <c r="W183" s="143"/>
      <c r="X183" s="175"/>
      <c r="Y183" s="175"/>
      <c r="Z183" s="143"/>
      <c r="AA183" s="175"/>
      <c r="AB183" s="175"/>
      <c r="AC183" s="175"/>
    </row>
    <row r="184" spans="1:29" ht="15.75">
      <c r="A184" s="143"/>
      <c r="B184" s="143"/>
      <c r="C184" s="190"/>
      <c r="D184" s="143"/>
      <c r="E184" s="143"/>
      <c r="F184" s="175"/>
      <c r="G184" s="143"/>
      <c r="H184" s="175"/>
      <c r="I184" s="175"/>
      <c r="J184" s="175"/>
      <c r="K184" s="175"/>
      <c r="L184" s="175"/>
      <c r="M184" s="175"/>
      <c r="N184" s="143"/>
      <c r="O184" s="191"/>
      <c r="P184" s="143"/>
      <c r="Q184" s="143"/>
      <c r="R184" s="175"/>
      <c r="S184" s="175"/>
      <c r="T184" s="175"/>
      <c r="U184" s="175"/>
      <c r="V184" s="175"/>
      <c r="W184" s="143"/>
      <c r="X184" s="175"/>
      <c r="Y184" s="175"/>
      <c r="Z184" s="143"/>
      <c r="AA184" s="175"/>
      <c r="AB184" s="175"/>
      <c r="AC184" s="175"/>
    </row>
    <row r="185" spans="1:29" ht="30.75">
      <c r="A185" s="147" t="s">
        <v>2468</v>
      </c>
      <c r="B185" s="247" t="s">
        <v>929</v>
      </c>
      <c r="C185" s="248" t="s">
        <v>1822</v>
      </c>
      <c r="D185" s="141" t="s">
        <v>2468</v>
      </c>
      <c r="E185" s="132" t="s">
        <v>2471</v>
      </c>
      <c r="F185" s="141" t="s">
        <v>2051</v>
      </c>
      <c r="G185" s="141" t="s">
        <v>2468</v>
      </c>
      <c r="H185" s="831" t="s">
        <v>1775</v>
      </c>
      <c r="I185" s="832"/>
      <c r="J185" s="832"/>
      <c r="K185" s="832"/>
      <c r="L185" s="832"/>
      <c r="M185" s="833"/>
      <c r="N185" s="132" t="s">
        <v>2057</v>
      </c>
      <c r="O185" s="132" t="s">
        <v>2240</v>
      </c>
      <c r="P185" s="142" t="s">
        <v>2243</v>
      </c>
      <c r="Q185" s="168" t="s">
        <v>2468</v>
      </c>
      <c r="R185" s="130" t="s">
        <v>2057</v>
      </c>
      <c r="S185" s="141" t="s">
        <v>2809</v>
      </c>
      <c r="T185" s="141" t="s">
        <v>2816</v>
      </c>
      <c r="U185" s="141" t="s">
        <v>2820</v>
      </c>
      <c r="V185" s="151"/>
      <c r="W185" s="141" t="s">
        <v>2468</v>
      </c>
      <c r="X185" s="197" t="s">
        <v>472</v>
      </c>
      <c r="Y185" s="198"/>
      <c r="Z185" s="141" t="s">
        <v>2468</v>
      </c>
      <c r="AA185" s="831" t="s">
        <v>931</v>
      </c>
      <c r="AB185" s="832"/>
      <c r="AC185" s="833"/>
    </row>
    <row r="186" spans="1:29" ht="15.75">
      <c r="A186" s="147" t="s">
        <v>2469</v>
      </c>
      <c r="B186" s="148"/>
      <c r="C186" s="149"/>
      <c r="D186" s="141" t="s">
        <v>2469</v>
      </c>
      <c r="E186" s="132"/>
      <c r="F186" s="141" t="s">
        <v>2473</v>
      </c>
      <c r="G186" s="141" t="s">
        <v>2469</v>
      </c>
      <c r="H186" s="821" t="s">
        <v>1776</v>
      </c>
      <c r="I186" s="822"/>
      <c r="J186" s="822"/>
      <c r="K186" s="822"/>
      <c r="L186" s="822"/>
      <c r="M186" s="823"/>
      <c r="N186" s="132" t="s">
        <v>2058</v>
      </c>
      <c r="O186" s="132" t="s">
        <v>2241</v>
      </c>
      <c r="P186" s="142" t="s">
        <v>2244</v>
      </c>
      <c r="Q186" s="141" t="s">
        <v>2469</v>
      </c>
      <c r="R186" s="130" t="s">
        <v>2246</v>
      </c>
      <c r="S186" s="141" t="s">
        <v>2810</v>
      </c>
      <c r="T186" s="141" t="s">
        <v>2818</v>
      </c>
      <c r="U186" s="141" t="s">
        <v>2248</v>
      </c>
      <c r="V186" s="151"/>
      <c r="W186" s="141" t="s">
        <v>2469</v>
      </c>
      <c r="X186" s="130" t="s">
        <v>473</v>
      </c>
      <c r="Y186" s="141" t="s">
        <v>474</v>
      </c>
      <c r="Z186" s="141" t="s">
        <v>2469</v>
      </c>
      <c r="AA186" s="821" t="s">
        <v>476</v>
      </c>
      <c r="AB186" s="822"/>
      <c r="AC186" s="823"/>
    </row>
    <row r="187" spans="1:29" ht="15.75">
      <c r="A187" s="149"/>
      <c r="B187" s="152"/>
      <c r="C187" s="149"/>
      <c r="D187" s="153"/>
      <c r="E187" s="154"/>
      <c r="F187" s="153"/>
      <c r="G187" s="153"/>
      <c r="H187" s="155" t="s">
        <v>2475</v>
      </c>
      <c r="I187" s="156" t="s">
        <v>2052</v>
      </c>
      <c r="J187" s="144" t="s">
        <v>2054</v>
      </c>
      <c r="K187" s="157" t="s">
        <v>1769</v>
      </c>
      <c r="L187" s="158"/>
      <c r="M187" s="144"/>
      <c r="N187" s="132" t="s">
        <v>2059</v>
      </c>
      <c r="O187" s="132" t="s">
        <v>2242</v>
      </c>
      <c r="P187" s="142" t="s">
        <v>2245</v>
      </c>
      <c r="Q187" s="142"/>
      <c r="R187" s="130" t="s">
        <v>2247</v>
      </c>
      <c r="S187" s="141" t="s">
        <v>2811</v>
      </c>
      <c r="T187" s="141" t="s">
        <v>2819</v>
      </c>
      <c r="U187" s="141" t="s">
        <v>2249</v>
      </c>
      <c r="V187" s="151"/>
      <c r="W187" s="141"/>
      <c r="X187" s="159"/>
      <c r="Y187" s="141"/>
      <c r="Z187" s="153"/>
      <c r="AA187" s="140" t="s">
        <v>1859</v>
      </c>
      <c r="AB187" s="139" t="s">
        <v>2809</v>
      </c>
      <c r="AC187" s="139" t="s">
        <v>2816</v>
      </c>
    </row>
    <row r="188" spans="1:29" ht="15.75">
      <c r="A188" s="149"/>
      <c r="B188" s="152"/>
      <c r="C188" s="149"/>
      <c r="D188" s="153"/>
      <c r="E188" s="154"/>
      <c r="F188" s="153"/>
      <c r="G188" s="153"/>
      <c r="H188" s="141" t="s">
        <v>2476</v>
      </c>
      <c r="I188" s="141" t="s">
        <v>2053</v>
      </c>
      <c r="J188" s="131"/>
      <c r="K188" s="160" t="s">
        <v>1770</v>
      </c>
      <c r="L188" s="159"/>
      <c r="M188" s="151"/>
      <c r="N188" s="132" t="s">
        <v>2056</v>
      </c>
      <c r="O188" s="132"/>
      <c r="P188" s="153" t="s">
        <v>2059</v>
      </c>
      <c r="Q188" s="153"/>
      <c r="R188" s="134"/>
      <c r="S188" s="141" t="s">
        <v>2817</v>
      </c>
      <c r="T188" s="141" t="s">
        <v>2817</v>
      </c>
      <c r="U188" s="141" t="s">
        <v>2250</v>
      </c>
      <c r="V188" s="161"/>
      <c r="W188" s="153"/>
      <c r="X188" s="159"/>
      <c r="Y188" s="153"/>
      <c r="Z188" s="153"/>
      <c r="AA188" s="132" t="s">
        <v>1860</v>
      </c>
      <c r="AB188" s="141" t="s">
        <v>2810</v>
      </c>
      <c r="AC188" s="141" t="s">
        <v>2818</v>
      </c>
    </row>
    <row r="189" spans="1:29" ht="15.75">
      <c r="A189" s="149"/>
      <c r="B189" s="152"/>
      <c r="C189" s="149"/>
      <c r="D189" s="153"/>
      <c r="E189" s="154"/>
      <c r="F189" s="153"/>
      <c r="G189" s="153"/>
      <c r="H189" s="141"/>
      <c r="I189" s="153"/>
      <c r="J189" s="161"/>
      <c r="K189" s="160" t="s">
        <v>1771</v>
      </c>
      <c r="L189" s="159"/>
      <c r="M189" s="151"/>
      <c r="N189" s="132" t="s">
        <v>2055</v>
      </c>
      <c r="O189" s="132"/>
      <c r="P189" s="153"/>
      <c r="Q189" s="153"/>
      <c r="R189" s="134"/>
      <c r="S189" s="141" t="s">
        <v>2812</v>
      </c>
      <c r="T189" s="141" t="s">
        <v>2812</v>
      </c>
      <c r="U189" s="141" t="s">
        <v>2251</v>
      </c>
      <c r="V189" s="161"/>
      <c r="W189" s="153"/>
      <c r="X189" s="134"/>
      <c r="Y189" s="153"/>
      <c r="Z189" s="153"/>
      <c r="AA189" s="154"/>
      <c r="AB189" s="141" t="s">
        <v>2811</v>
      </c>
      <c r="AC189" s="141" t="s">
        <v>2819</v>
      </c>
    </row>
    <row r="190" spans="1:29" ht="15.75">
      <c r="A190" s="149"/>
      <c r="B190" s="152"/>
      <c r="C190" s="149"/>
      <c r="D190" s="153"/>
      <c r="E190" s="154"/>
      <c r="F190" s="153"/>
      <c r="G190" s="153"/>
      <c r="H190" s="153"/>
      <c r="I190" s="153"/>
      <c r="J190" s="161"/>
      <c r="K190" s="160" t="s">
        <v>1772</v>
      </c>
      <c r="L190" s="159"/>
      <c r="M190" s="151"/>
      <c r="N190" s="132" t="s">
        <v>1867</v>
      </c>
      <c r="O190" s="132" t="s">
        <v>1867</v>
      </c>
      <c r="P190" s="141" t="s">
        <v>1867</v>
      </c>
      <c r="Q190" s="153"/>
      <c r="R190" s="130" t="s">
        <v>1867</v>
      </c>
      <c r="S190" s="141" t="s">
        <v>2813</v>
      </c>
      <c r="T190" s="141" t="s">
        <v>2813</v>
      </c>
      <c r="U190" s="153"/>
      <c r="V190" s="161"/>
      <c r="W190" s="153"/>
      <c r="X190" s="134"/>
      <c r="Y190" s="153"/>
      <c r="Z190" s="153"/>
      <c r="AA190" s="154"/>
      <c r="AB190" s="141" t="s">
        <v>1861</v>
      </c>
      <c r="AC190" s="141" t="s">
        <v>1861</v>
      </c>
    </row>
    <row r="191" spans="1:29" ht="15.75">
      <c r="A191" s="149"/>
      <c r="B191" s="152"/>
      <c r="C191" s="149"/>
      <c r="D191" s="153"/>
      <c r="E191" s="154"/>
      <c r="F191" s="153"/>
      <c r="G191" s="153"/>
      <c r="H191" s="153"/>
      <c r="I191" s="153"/>
      <c r="J191" s="161"/>
      <c r="K191" s="160" t="s">
        <v>1773</v>
      </c>
      <c r="L191" s="159"/>
      <c r="M191" s="151"/>
      <c r="N191" s="154"/>
      <c r="O191" s="154"/>
      <c r="P191" s="153"/>
      <c r="Q191" s="153"/>
      <c r="R191" s="134"/>
      <c r="S191" s="141" t="s">
        <v>2814</v>
      </c>
      <c r="T191" s="141" t="s">
        <v>2814</v>
      </c>
      <c r="U191" s="153"/>
      <c r="V191" s="161"/>
      <c r="W191" s="153"/>
      <c r="X191" s="134"/>
      <c r="Y191" s="153"/>
      <c r="Z191" s="153"/>
      <c r="AA191" s="154"/>
      <c r="AB191" s="141" t="s">
        <v>1862</v>
      </c>
      <c r="AC191" s="141" t="s">
        <v>1862</v>
      </c>
    </row>
    <row r="192" spans="1:29" ht="15.75">
      <c r="A192" s="149"/>
      <c r="B192" s="152"/>
      <c r="C192" s="149"/>
      <c r="D192" s="153"/>
      <c r="E192" s="154"/>
      <c r="F192" s="153"/>
      <c r="G192" s="153"/>
      <c r="H192" s="153"/>
      <c r="I192" s="153"/>
      <c r="J192" s="161"/>
      <c r="K192" s="160" t="s">
        <v>1774</v>
      </c>
      <c r="L192" s="159"/>
      <c r="M192" s="151"/>
      <c r="N192" s="154"/>
      <c r="O192" s="154"/>
      <c r="P192" s="153"/>
      <c r="Q192" s="153"/>
      <c r="R192" s="134"/>
      <c r="S192" s="141" t="s">
        <v>2815</v>
      </c>
      <c r="T192" s="141" t="s">
        <v>2815</v>
      </c>
      <c r="U192" s="153"/>
      <c r="V192" s="161"/>
      <c r="W192" s="153"/>
      <c r="X192" s="134"/>
      <c r="Y192" s="153"/>
      <c r="Z192" s="153"/>
      <c r="AA192" s="154"/>
      <c r="AB192" s="141" t="s">
        <v>1863</v>
      </c>
      <c r="AC192" s="141" t="s">
        <v>1863</v>
      </c>
    </row>
    <row r="193" spans="1:29" ht="15.75">
      <c r="A193" s="162"/>
      <c r="B193" s="163"/>
      <c r="C193" s="162"/>
      <c r="D193" s="164"/>
      <c r="E193" s="165"/>
      <c r="F193" s="164"/>
      <c r="G193" s="164"/>
      <c r="H193" s="164"/>
      <c r="I193" s="164"/>
      <c r="J193" s="166"/>
      <c r="K193" s="165"/>
      <c r="L193" s="136"/>
      <c r="M193" s="166"/>
      <c r="N193" s="165"/>
      <c r="O193" s="165"/>
      <c r="P193" s="164"/>
      <c r="Q193" s="164"/>
      <c r="R193" s="136"/>
      <c r="S193" s="167"/>
      <c r="T193" s="164"/>
      <c r="U193" s="164"/>
      <c r="V193" s="166"/>
      <c r="W193" s="164"/>
      <c r="X193" s="134"/>
      <c r="Y193" s="164"/>
      <c r="Z193" s="164"/>
      <c r="AA193" s="165"/>
      <c r="AB193" s="168" t="s">
        <v>1864</v>
      </c>
      <c r="AC193" s="168" t="s">
        <v>1864</v>
      </c>
    </row>
    <row r="194" spans="1:29" ht="15.75">
      <c r="A194" s="169">
        <v>1</v>
      </c>
      <c r="B194" s="169">
        <v>2</v>
      </c>
      <c r="C194" s="169">
        <v>3</v>
      </c>
      <c r="D194" s="143">
        <v>4</v>
      </c>
      <c r="E194" s="170">
        <v>5</v>
      </c>
      <c r="F194" s="143">
        <v>6</v>
      </c>
      <c r="G194" s="143">
        <v>7</v>
      </c>
      <c r="H194" s="143">
        <v>8</v>
      </c>
      <c r="I194" s="143">
        <v>9</v>
      </c>
      <c r="J194" s="128">
        <v>10</v>
      </c>
      <c r="K194" s="170">
        <v>11</v>
      </c>
      <c r="L194" s="145"/>
      <c r="M194" s="146"/>
      <c r="N194" s="170">
        <v>12</v>
      </c>
      <c r="O194" s="170">
        <v>13</v>
      </c>
      <c r="P194" s="143">
        <v>14</v>
      </c>
      <c r="Q194" s="143">
        <v>15</v>
      </c>
      <c r="R194" s="170">
        <v>16</v>
      </c>
      <c r="S194" s="143">
        <v>17</v>
      </c>
      <c r="T194" s="143">
        <v>18</v>
      </c>
      <c r="U194" s="143">
        <v>19</v>
      </c>
      <c r="V194" s="145"/>
      <c r="W194" s="143">
        <v>20</v>
      </c>
      <c r="X194" s="127">
        <v>21</v>
      </c>
      <c r="Y194" s="143">
        <v>22</v>
      </c>
      <c r="Z194" s="143">
        <v>23</v>
      </c>
      <c r="AA194" s="143">
        <v>24</v>
      </c>
      <c r="AB194" s="143">
        <v>25</v>
      </c>
      <c r="AC194" s="143">
        <v>26</v>
      </c>
    </row>
    <row r="195" spans="1:29" ht="15" customHeight="1">
      <c r="A195" s="820" t="s">
        <v>1418</v>
      </c>
      <c r="B195" s="820"/>
      <c r="C195" s="820"/>
      <c r="D195" s="820" t="s">
        <v>1418</v>
      </c>
      <c r="E195" s="820"/>
      <c r="F195" s="820"/>
      <c r="G195" s="820"/>
      <c r="H195" s="820" t="s">
        <v>1418</v>
      </c>
      <c r="I195" s="820"/>
      <c r="J195" s="820"/>
      <c r="K195" s="820"/>
      <c r="L195" s="820"/>
      <c r="M195" s="820"/>
      <c r="N195" s="820"/>
      <c r="O195" s="820"/>
      <c r="P195" s="820"/>
      <c r="Q195" s="820" t="s">
        <v>1418</v>
      </c>
      <c r="R195" s="820"/>
      <c r="S195" s="820"/>
      <c r="T195" s="820"/>
      <c r="U195" s="820"/>
      <c r="V195" s="175"/>
      <c r="W195" s="820" t="s">
        <v>1418</v>
      </c>
      <c r="X195" s="820"/>
      <c r="Y195" s="820"/>
      <c r="Z195" s="820" t="s">
        <v>1418</v>
      </c>
      <c r="AA195" s="820"/>
      <c r="AB195" s="820"/>
      <c r="AC195" s="820"/>
    </row>
    <row r="196" spans="1:29" ht="15.75">
      <c r="A196" s="143">
        <v>1</v>
      </c>
      <c r="B196" s="143" t="s">
        <v>1425</v>
      </c>
      <c r="C196" s="143" t="s">
        <v>2262</v>
      </c>
      <c r="D196" s="143">
        <v>1</v>
      </c>
      <c r="E196" s="143" t="s">
        <v>1433</v>
      </c>
      <c r="F196" s="172" t="s">
        <v>1434</v>
      </c>
      <c r="G196" s="143">
        <v>1</v>
      </c>
      <c r="H196" s="172">
        <v>2088</v>
      </c>
      <c r="I196" s="175"/>
      <c r="J196" s="143">
        <v>1</v>
      </c>
      <c r="K196" s="175"/>
      <c r="L196" s="175"/>
      <c r="M196" s="175"/>
      <c r="N196" s="179">
        <v>39963483.11</v>
      </c>
      <c r="O196" s="179">
        <v>39963483.11</v>
      </c>
      <c r="P196" s="143">
        <v>0</v>
      </c>
      <c r="Q196" s="143">
        <v>1</v>
      </c>
      <c r="R196" s="175"/>
      <c r="S196" s="176">
        <v>38701</v>
      </c>
      <c r="T196" s="175"/>
      <c r="U196" s="143" t="s">
        <v>1197</v>
      </c>
      <c r="V196" s="175"/>
      <c r="W196" s="143">
        <v>1</v>
      </c>
      <c r="X196" s="143" t="s">
        <v>2723</v>
      </c>
      <c r="Y196" s="143" t="s">
        <v>2724</v>
      </c>
      <c r="Z196" s="143">
        <v>1</v>
      </c>
      <c r="AA196" s="175"/>
      <c r="AB196" s="175"/>
      <c r="AC196" s="175"/>
    </row>
    <row r="197" spans="1:29" ht="31.5">
      <c r="A197" s="143">
        <v>2</v>
      </c>
      <c r="B197" s="143" t="s">
        <v>1426</v>
      </c>
      <c r="C197" s="143" t="s">
        <v>2262</v>
      </c>
      <c r="D197" s="143">
        <v>2</v>
      </c>
      <c r="E197" s="143" t="s">
        <v>1433</v>
      </c>
      <c r="F197" s="143" t="s">
        <v>1435</v>
      </c>
      <c r="G197" s="143">
        <v>2</v>
      </c>
      <c r="H197" s="172">
        <v>4817</v>
      </c>
      <c r="I197" s="175"/>
      <c r="J197" s="143">
        <v>2</v>
      </c>
      <c r="K197" s="175"/>
      <c r="L197" s="175"/>
      <c r="M197" s="175"/>
      <c r="N197" s="179">
        <v>8193967.36</v>
      </c>
      <c r="O197" s="179">
        <v>8193967.36</v>
      </c>
      <c r="P197" s="179">
        <v>0</v>
      </c>
      <c r="Q197" s="143">
        <v>2</v>
      </c>
      <c r="R197" s="175"/>
      <c r="S197" s="176">
        <v>38701</v>
      </c>
      <c r="T197" s="175"/>
      <c r="U197" s="143" t="s">
        <v>1198</v>
      </c>
      <c r="V197" s="175"/>
      <c r="W197" s="143">
        <v>2</v>
      </c>
      <c r="X197" s="143" t="s">
        <v>2723</v>
      </c>
      <c r="Y197" s="143" t="s">
        <v>2724</v>
      </c>
      <c r="Z197" s="143">
        <v>2</v>
      </c>
      <c r="AA197" s="246" t="s">
        <v>3505</v>
      </c>
      <c r="AB197" s="214">
        <v>43252</v>
      </c>
      <c r="AC197" s="214">
        <v>45076</v>
      </c>
    </row>
    <row r="198" spans="1:29" ht="15.75">
      <c r="A198" s="143">
        <v>3</v>
      </c>
      <c r="B198" s="143" t="s">
        <v>1427</v>
      </c>
      <c r="C198" s="143" t="s">
        <v>1419</v>
      </c>
      <c r="D198" s="143">
        <v>3</v>
      </c>
      <c r="E198" s="143" t="s">
        <v>1433</v>
      </c>
      <c r="F198" s="175"/>
      <c r="G198" s="143">
        <v>3</v>
      </c>
      <c r="H198" s="175"/>
      <c r="I198" s="175"/>
      <c r="J198" s="175"/>
      <c r="K198" s="175"/>
      <c r="L198" s="175"/>
      <c r="M198" s="175"/>
      <c r="N198" s="179">
        <v>31336.59</v>
      </c>
      <c r="O198" s="179">
        <v>31336.59</v>
      </c>
      <c r="P198" s="179">
        <v>0</v>
      </c>
      <c r="Q198" s="143">
        <v>3</v>
      </c>
      <c r="R198" s="175"/>
      <c r="S198" s="175"/>
      <c r="T198" s="175"/>
      <c r="U198" s="175"/>
      <c r="V198" s="175"/>
      <c r="W198" s="143">
        <v>3</v>
      </c>
      <c r="X198" s="175"/>
      <c r="Y198" s="175"/>
      <c r="Z198" s="143">
        <v>3</v>
      </c>
      <c r="AA198" s="175"/>
      <c r="AB198" s="175"/>
      <c r="AC198" s="175"/>
    </row>
    <row r="199" spans="1:29" ht="15.75">
      <c r="A199" s="143">
        <v>4</v>
      </c>
      <c r="B199" s="143" t="s">
        <v>1428</v>
      </c>
      <c r="C199" s="143" t="s">
        <v>1420</v>
      </c>
      <c r="D199" s="143">
        <v>4</v>
      </c>
      <c r="E199" s="143" t="s">
        <v>1433</v>
      </c>
      <c r="F199" s="143"/>
      <c r="G199" s="143">
        <v>4</v>
      </c>
      <c r="H199" s="143"/>
      <c r="I199" s="175"/>
      <c r="J199" s="143"/>
      <c r="K199" s="175"/>
      <c r="L199" s="175"/>
      <c r="M199" s="175"/>
      <c r="N199" s="179">
        <v>186485</v>
      </c>
      <c r="O199" s="179">
        <v>186485</v>
      </c>
      <c r="P199" s="179">
        <v>0</v>
      </c>
      <c r="Q199" s="143">
        <v>4</v>
      </c>
      <c r="R199" s="175"/>
      <c r="S199" s="175"/>
      <c r="T199" s="175"/>
      <c r="U199" s="175"/>
      <c r="V199" s="175"/>
      <c r="W199" s="143">
        <v>4</v>
      </c>
      <c r="X199" s="175"/>
      <c r="Y199" s="175"/>
      <c r="Z199" s="143">
        <v>4</v>
      </c>
      <c r="AA199" s="175"/>
      <c r="AB199" s="175"/>
      <c r="AC199" s="175"/>
    </row>
    <row r="200" spans="1:29" ht="15.75">
      <c r="A200" s="143">
        <v>5</v>
      </c>
      <c r="B200" s="143" t="s">
        <v>1429</v>
      </c>
      <c r="C200" s="143" t="s">
        <v>1421</v>
      </c>
      <c r="D200" s="143">
        <v>5</v>
      </c>
      <c r="E200" s="143" t="s">
        <v>1433</v>
      </c>
      <c r="F200" s="143"/>
      <c r="G200" s="143">
        <v>5</v>
      </c>
      <c r="H200" s="143"/>
      <c r="I200" s="175"/>
      <c r="J200" s="143"/>
      <c r="K200" s="175"/>
      <c r="L200" s="175"/>
      <c r="M200" s="175"/>
      <c r="N200" s="179">
        <v>265622.19</v>
      </c>
      <c r="O200" s="179">
        <v>265622.19</v>
      </c>
      <c r="P200" s="179">
        <v>0</v>
      </c>
      <c r="Q200" s="143">
        <v>5</v>
      </c>
      <c r="R200" s="175"/>
      <c r="S200" s="175"/>
      <c r="T200" s="175"/>
      <c r="U200" s="175"/>
      <c r="V200" s="175"/>
      <c r="W200" s="143">
        <v>5</v>
      </c>
      <c r="X200" s="175"/>
      <c r="Y200" s="175"/>
      <c r="Z200" s="143">
        <v>5</v>
      </c>
      <c r="AA200" s="175"/>
      <c r="AB200" s="175"/>
      <c r="AC200" s="175"/>
    </row>
    <row r="201" spans="1:29" ht="15.75">
      <c r="A201" s="143">
        <v>6</v>
      </c>
      <c r="B201" s="143" t="s">
        <v>1430</v>
      </c>
      <c r="C201" s="143" t="s">
        <v>1422</v>
      </c>
      <c r="D201" s="143">
        <v>6</v>
      </c>
      <c r="E201" s="143" t="s">
        <v>1433</v>
      </c>
      <c r="F201" s="143"/>
      <c r="G201" s="143">
        <v>6</v>
      </c>
      <c r="H201" s="143"/>
      <c r="I201" s="175"/>
      <c r="J201" s="143"/>
      <c r="K201" s="175"/>
      <c r="L201" s="175"/>
      <c r="M201" s="175"/>
      <c r="N201" s="179">
        <v>710934.49</v>
      </c>
      <c r="O201" s="179">
        <v>710934.49</v>
      </c>
      <c r="P201" s="179">
        <v>0</v>
      </c>
      <c r="Q201" s="143">
        <v>6</v>
      </c>
      <c r="R201" s="175"/>
      <c r="S201" s="175"/>
      <c r="T201" s="175"/>
      <c r="U201" s="175"/>
      <c r="V201" s="175"/>
      <c r="W201" s="143">
        <v>6</v>
      </c>
      <c r="X201" s="175"/>
      <c r="Y201" s="175"/>
      <c r="Z201" s="143">
        <v>6</v>
      </c>
      <c r="AA201" s="175"/>
      <c r="AB201" s="175"/>
      <c r="AC201" s="175"/>
    </row>
    <row r="202" spans="1:29" ht="15.75">
      <c r="A202" s="143">
        <v>7</v>
      </c>
      <c r="B202" s="143" t="s">
        <v>1431</v>
      </c>
      <c r="C202" s="143" t="s">
        <v>1423</v>
      </c>
      <c r="D202" s="143">
        <v>7</v>
      </c>
      <c r="E202" s="143" t="s">
        <v>1433</v>
      </c>
      <c r="F202" s="143"/>
      <c r="G202" s="143">
        <v>7</v>
      </c>
      <c r="H202" s="143"/>
      <c r="I202" s="175"/>
      <c r="J202" s="143"/>
      <c r="K202" s="175"/>
      <c r="L202" s="175"/>
      <c r="M202" s="175"/>
      <c r="N202" s="179">
        <v>154546.4</v>
      </c>
      <c r="O202" s="179">
        <v>154546.4</v>
      </c>
      <c r="P202" s="179">
        <v>0</v>
      </c>
      <c r="Q202" s="143">
        <v>7</v>
      </c>
      <c r="R202" s="175"/>
      <c r="S202" s="175"/>
      <c r="T202" s="175"/>
      <c r="U202" s="175"/>
      <c r="V202" s="175"/>
      <c r="W202" s="143">
        <v>7</v>
      </c>
      <c r="X202" s="175"/>
      <c r="Y202" s="175"/>
      <c r="Z202" s="143">
        <v>7</v>
      </c>
      <c r="AA202" s="175"/>
      <c r="AB202" s="175"/>
      <c r="AC202" s="175"/>
    </row>
    <row r="203" spans="1:29" ht="15.75">
      <c r="A203" s="143">
        <v>8</v>
      </c>
      <c r="B203" s="143" t="s">
        <v>1432</v>
      </c>
      <c r="C203" s="143" t="s">
        <v>1424</v>
      </c>
      <c r="D203" s="143">
        <v>8</v>
      </c>
      <c r="E203" s="143" t="s">
        <v>1433</v>
      </c>
      <c r="F203" s="143"/>
      <c r="G203" s="143">
        <v>8</v>
      </c>
      <c r="H203" s="143"/>
      <c r="I203" s="175"/>
      <c r="J203" s="143"/>
      <c r="K203" s="175"/>
      <c r="L203" s="175"/>
      <c r="M203" s="175"/>
      <c r="N203" s="179">
        <v>123980.37</v>
      </c>
      <c r="O203" s="179">
        <v>123980.37</v>
      </c>
      <c r="P203" s="179">
        <v>0</v>
      </c>
      <c r="Q203" s="143">
        <v>8</v>
      </c>
      <c r="R203" s="175"/>
      <c r="S203" s="175"/>
      <c r="T203" s="175"/>
      <c r="U203" s="175"/>
      <c r="V203" s="175"/>
      <c r="W203" s="143">
        <v>8</v>
      </c>
      <c r="X203" s="175"/>
      <c r="Y203" s="175"/>
      <c r="Z203" s="143">
        <v>8</v>
      </c>
      <c r="AA203" s="175"/>
      <c r="AB203" s="175"/>
      <c r="AC203" s="175"/>
    </row>
    <row r="204" spans="1:29" ht="15.75">
      <c r="A204" s="143"/>
      <c r="B204" s="143"/>
      <c r="C204" s="143"/>
      <c r="D204" s="143"/>
      <c r="E204" s="143"/>
      <c r="F204" s="143"/>
      <c r="G204" s="143" t="s">
        <v>1902</v>
      </c>
      <c r="H204" s="143"/>
      <c r="I204" s="175"/>
      <c r="J204" s="143"/>
      <c r="K204" s="175"/>
      <c r="L204" s="175"/>
      <c r="M204" s="175"/>
      <c r="N204" s="179">
        <f>SUM(N196:N203)</f>
        <v>49630355.51</v>
      </c>
      <c r="O204" s="179">
        <f>SUM(O196:O203)</f>
        <v>49630355.51</v>
      </c>
      <c r="P204" s="179">
        <f>SUM(P196:P203)</f>
        <v>0</v>
      </c>
      <c r="Q204" s="143"/>
      <c r="R204" s="175"/>
      <c r="S204" s="175"/>
      <c r="T204" s="175"/>
      <c r="U204" s="175"/>
      <c r="V204" s="175"/>
      <c r="W204" s="143"/>
      <c r="X204" s="175"/>
      <c r="Y204" s="175"/>
      <c r="Z204" s="143"/>
      <c r="AA204" s="175"/>
      <c r="AB204" s="175"/>
      <c r="AC204" s="175"/>
    </row>
    <row r="205" spans="1:29" ht="15" customHeight="1">
      <c r="A205" s="820" t="s">
        <v>2757</v>
      </c>
      <c r="B205" s="820"/>
      <c r="C205" s="820"/>
      <c r="D205" s="820" t="s">
        <v>2757</v>
      </c>
      <c r="E205" s="820"/>
      <c r="F205" s="820"/>
      <c r="G205" s="820" t="s">
        <v>2757</v>
      </c>
      <c r="H205" s="820"/>
      <c r="I205" s="820"/>
      <c r="J205" s="820"/>
      <c r="K205" s="820"/>
      <c r="L205" s="820"/>
      <c r="M205" s="820"/>
      <c r="N205" s="820"/>
      <c r="O205" s="820"/>
      <c r="P205" s="820"/>
      <c r="Q205" s="820" t="s">
        <v>2757</v>
      </c>
      <c r="R205" s="820"/>
      <c r="S205" s="820"/>
      <c r="T205" s="820"/>
      <c r="U205" s="820"/>
      <c r="V205" s="175"/>
      <c r="W205" s="820" t="s">
        <v>2757</v>
      </c>
      <c r="X205" s="820"/>
      <c r="Y205" s="820"/>
      <c r="Z205" s="820" t="s">
        <v>2757</v>
      </c>
      <c r="AA205" s="820"/>
      <c r="AB205" s="820"/>
      <c r="AC205" s="820"/>
    </row>
    <row r="206" spans="1:29" ht="15.75">
      <c r="A206" s="143">
        <v>1</v>
      </c>
      <c r="B206" s="143" t="s">
        <v>2764</v>
      </c>
      <c r="C206" s="143" t="s">
        <v>2149</v>
      </c>
      <c r="D206" s="143">
        <v>1</v>
      </c>
      <c r="E206" s="143" t="s">
        <v>1127</v>
      </c>
      <c r="F206" s="143" t="s">
        <v>2766</v>
      </c>
      <c r="G206" s="143">
        <v>1</v>
      </c>
      <c r="H206" s="175">
        <v>551.4</v>
      </c>
      <c r="I206" s="175"/>
      <c r="J206" s="143">
        <v>2</v>
      </c>
      <c r="K206" s="143"/>
      <c r="L206" s="143"/>
      <c r="M206" s="143"/>
      <c r="N206" s="177">
        <v>1733238.45</v>
      </c>
      <c r="O206" s="177">
        <v>1733238.45</v>
      </c>
      <c r="P206" s="179">
        <v>0</v>
      </c>
      <c r="Q206" s="143">
        <v>1</v>
      </c>
      <c r="R206" s="175"/>
      <c r="S206" s="176">
        <v>38701</v>
      </c>
      <c r="T206" s="175"/>
      <c r="U206" s="143" t="s">
        <v>2633</v>
      </c>
      <c r="V206" s="175"/>
      <c r="W206" s="143">
        <v>1</v>
      </c>
      <c r="X206" s="143" t="s">
        <v>2723</v>
      </c>
      <c r="Y206" s="143" t="s">
        <v>2724</v>
      </c>
      <c r="Z206" s="143">
        <v>1</v>
      </c>
      <c r="AA206" s="175"/>
      <c r="AB206" s="175"/>
      <c r="AC206" s="175"/>
    </row>
    <row r="207" spans="1:29" ht="15.75">
      <c r="A207" s="143">
        <v>2</v>
      </c>
      <c r="B207" s="143" t="s">
        <v>2765</v>
      </c>
      <c r="C207" s="143" t="s">
        <v>2763</v>
      </c>
      <c r="D207" s="143">
        <v>2</v>
      </c>
      <c r="E207" s="143" t="s">
        <v>1127</v>
      </c>
      <c r="F207" s="143"/>
      <c r="G207" s="143">
        <v>2</v>
      </c>
      <c r="H207" s="143"/>
      <c r="I207" s="175"/>
      <c r="J207" s="143"/>
      <c r="K207" s="143"/>
      <c r="L207" s="143"/>
      <c r="M207" s="143"/>
      <c r="N207" s="185">
        <v>9271</v>
      </c>
      <c r="O207" s="185">
        <v>9271</v>
      </c>
      <c r="P207" s="179">
        <v>0</v>
      </c>
      <c r="Q207" s="143">
        <v>2</v>
      </c>
      <c r="R207" s="175"/>
      <c r="S207" s="175"/>
      <c r="T207" s="175"/>
      <c r="U207" s="175"/>
      <c r="V207" s="175"/>
      <c r="W207" s="143">
        <v>2</v>
      </c>
      <c r="X207" s="175"/>
      <c r="Y207" s="175"/>
      <c r="Z207" s="143">
        <v>2</v>
      </c>
      <c r="AA207" s="175"/>
      <c r="AB207" s="175"/>
      <c r="AC207" s="175"/>
    </row>
    <row r="208" spans="1:29" ht="15.75">
      <c r="A208" s="143">
        <v>3</v>
      </c>
      <c r="B208" s="143" t="s">
        <v>1569</v>
      </c>
      <c r="C208" s="143" t="s">
        <v>1568</v>
      </c>
      <c r="D208" s="143">
        <v>3</v>
      </c>
      <c r="E208" s="143" t="s">
        <v>1127</v>
      </c>
      <c r="F208" s="177">
        <v>4101130001</v>
      </c>
      <c r="G208" s="143">
        <v>3</v>
      </c>
      <c r="H208" s="143"/>
      <c r="I208" s="175"/>
      <c r="J208" s="143"/>
      <c r="K208" s="143"/>
      <c r="L208" s="143"/>
      <c r="M208" s="143"/>
      <c r="N208" s="185">
        <v>55924</v>
      </c>
      <c r="O208" s="185">
        <v>0</v>
      </c>
      <c r="P208" s="194">
        <v>55924</v>
      </c>
      <c r="Q208" s="143"/>
      <c r="R208" s="175"/>
      <c r="S208" s="175"/>
      <c r="T208" s="175"/>
      <c r="U208" s="175"/>
      <c r="V208" s="175"/>
      <c r="W208" s="143"/>
      <c r="X208" s="175"/>
      <c r="Y208" s="175"/>
      <c r="Z208" s="143"/>
      <c r="AA208" s="175"/>
      <c r="AB208" s="175"/>
      <c r="AC208" s="175"/>
    </row>
    <row r="209" spans="1:29" ht="15.75">
      <c r="A209" s="143">
        <v>4</v>
      </c>
      <c r="B209" s="143" t="s">
        <v>1570</v>
      </c>
      <c r="C209" s="143" t="s">
        <v>2176</v>
      </c>
      <c r="D209" s="143">
        <v>4</v>
      </c>
      <c r="E209" s="143" t="s">
        <v>1127</v>
      </c>
      <c r="F209" s="177">
        <v>2101130002</v>
      </c>
      <c r="G209" s="143">
        <v>4</v>
      </c>
      <c r="H209" s="143"/>
      <c r="I209" s="175"/>
      <c r="J209" s="143"/>
      <c r="K209" s="143"/>
      <c r="L209" s="143"/>
      <c r="M209" s="143"/>
      <c r="N209" s="185">
        <v>4257.85</v>
      </c>
      <c r="O209" s="185">
        <v>4257.85</v>
      </c>
      <c r="P209" s="194">
        <v>0</v>
      </c>
      <c r="Q209" s="143"/>
      <c r="R209" s="175"/>
      <c r="S209" s="175"/>
      <c r="T209" s="175"/>
      <c r="U209" s="175"/>
      <c r="V209" s="175"/>
      <c r="W209" s="143"/>
      <c r="X209" s="175"/>
      <c r="Y209" s="175"/>
      <c r="Z209" s="143"/>
      <c r="AA209" s="175"/>
      <c r="AB209" s="175"/>
      <c r="AC209" s="175"/>
    </row>
    <row r="210" spans="1:29" ht="15.75">
      <c r="A210" s="143"/>
      <c r="B210" s="143"/>
      <c r="C210" s="143"/>
      <c r="D210" s="143"/>
      <c r="E210" s="143"/>
      <c r="F210" s="175"/>
      <c r="G210" s="143" t="s">
        <v>1902</v>
      </c>
      <c r="H210" s="175"/>
      <c r="I210" s="175"/>
      <c r="J210" s="175"/>
      <c r="K210" s="175"/>
      <c r="L210" s="175"/>
      <c r="M210" s="175"/>
      <c r="N210" s="143">
        <f>SUM(N206:N209)</f>
        <v>1802691.3</v>
      </c>
      <c r="O210" s="143">
        <f>SUM(O206:O209)</f>
        <v>1746767.3</v>
      </c>
      <c r="P210" s="194">
        <f>SUM(P206:P209)</f>
        <v>55924</v>
      </c>
      <c r="Q210" s="143"/>
      <c r="R210" s="143"/>
      <c r="S210" s="175"/>
      <c r="T210" s="175"/>
      <c r="U210" s="175"/>
      <c r="V210" s="175"/>
      <c r="W210" s="143"/>
      <c r="X210" s="175"/>
      <c r="Y210" s="175"/>
      <c r="Z210" s="143"/>
      <c r="AA210" s="175"/>
      <c r="AB210" s="175"/>
      <c r="AC210" s="175"/>
    </row>
    <row r="211" spans="1:29" ht="15" customHeight="1">
      <c r="A211" s="820" t="s">
        <v>1999</v>
      </c>
      <c r="B211" s="820"/>
      <c r="C211" s="820"/>
      <c r="D211" s="820" t="s">
        <v>1999</v>
      </c>
      <c r="E211" s="820"/>
      <c r="F211" s="820"/>
      <c r="G211" s="820" t="s">
        <v>1999</v>
      </c>
      <c r="H211" s="820"/>
      <c r="I211" s="820"/>
      <c r="J211" s="820"/>
      <c r="K211" s="820"/>
      <c r="L211" s="820"/>
      <c r="M211" s="820"/>
      <c r="N211" s="820"/>
      <c r="O211" s="820"/>
      <c r="P211" s="820"/>
      <c r="Q211" s="820" t="s">
        <v>1999</v>
      </c>
      <c r="R211" s="820"/>
      <c r="S211" s="820"/>
      <c r="T211" s="820"/>
      <c r="U211" s="820"/>
      <c r="V211" s="175"/>
      <c r="W211" s="820" t="s">
        <v>1999</v>
      </c>
      <c r="X211" s="820"/>
      <c r="Y211" s="820"/>
      <c r="Z211" s="820" t="s">
        <v>1999</v>
      </c>
      <c r="AA211" s="820"/>
      <c r="AB211" s="820"/>
      <c r="AC211" s="820"/>
    </row>
    <row r="212" spans="1:29" ht="15.75">
      <c r="A212" s="143">
        <v>1</v>
      </c>
      <c r="B212" s="143" t="s">
        <v>108</v>
      </c>
      <c r="C212" s="143" t="s">
        <v>925</v>
      </c>
      <c r="D212" s="143">
        <v>1</v>
      </c>
      <c r="E212" s="143" t="s">
        <v>173</v>
      </c>
      <c r="F212" s="143" t="s">
        <v>175</v>
      </c>
      <c r="G212" s="143">
        <v>1</v>
      </c>
      <c r="H212" s="143">
        <v>1317.5</v>
      </c>
      <c r="I212" s="143"/>
      <c r="J212" s="143">
        <v>2</v>
      </c>
      <c r="K212" s="175"/>
      <c r="L212" s="175"/>
      <c r="M212" s="175"/>
      <c r="N212" s="143">
        <v>4369907.97</v>
      </c>
      <c r="O212" s="143">
        <v>4369907.97</v>
      </c>
      <c r="P212" s="143">
        <v>0</v>
      </c>
      <c r="Q212" s="143">
        <v>1</v>
      </c>
      <c r="R212" s="175"/>
      <c r="S212" s="175"/>
      <c r="T212" s="175"/>
      <c r="U212" s="175"/>
      <c r="V212" s="175"/>
      <c r="W212" s="143">
        <v>1</v>
      </c>
      <c r="X212" s="175"/>
      <c r="Y212" s="175"/>
      <c r="Z212" s="143">
        <v>1</v>
      </c>
      <c r="AA212" s="175"/>
      <c r="AB212" s="175"/>
      <c r="AC212" s="175"/>
    </row>
    <row r="213" spans="1:29" ht="15.75">
      <c r="A213" s="143">
        <v>2</v>
      </c>
      <c r="B213" s="143" t="s">
        <v>109</v>
      </c>
      <c r="C213" s="143" t="s">
        <v>1941</v>
      </c>
      <c r="D213" s="143">
        <v>2</v>
      </c>
      <c r="E213" s="143" t="s">
        <v>1193</v>
      </c>
      <c r="F213" s="143" t="s">
        <v>893</v>
      </c>
      <c r="G213" s="143">
        <v>2</v>
      </c>
      <c r="H213" s="143">
        <v>668</v>
      </c>
      <c r="I213" s="143"/>
      <c r="J213" s="143">
        <v>2</v>
      </c>
      <c r="K213" s="175"/>
      <c r="L213" s="175"/>
      <c r="M213" s="175"/>
      <c r="N213" s="143">
        <v>3334170</v>
      </c>
      <c r="O213" s="143">
        <v>3334170</v>
      </c>
      <c r="P213" s="143">
        <v>0</v>
      </c>
      <c r="Q213" s="143">
        <v>2</v>
      </c>
      <c r="R213" s="175"/>
      <c r="S213" s="175"/>
      <c r="T213" s="175"/>
      <c r="U213" s="175"/>
      <c r="V213" s="175"/>
      <c r="W213" s="143">
        <v>2</v>
      </c>
      <c r="X213" s="175"/>
      <c r="Y213" s="175"/>
      <c r="Z213" s="143">
        <v>2</v>
      </c>
      <c r="AA213" s="175" t="s">
        <v>3495</v>
      </c>
      <c r="AB213" s="176">
        <v>42064</v>
      </c>
      <c r="AC213" s="176">
        <v>49368</v>
      </c>
    </row>
    <row r="214" spans="1:29" ht="15.75">
      <c r="A214" s="143">
        <v>3</v>
      </c>
      <c r="B214" s="143" t="s">
        <v>110</v>
      </c>
      <c r="C214" s="143" t="s">
        <v>1898</v>
      </c>
      <c r="D214" s="143">
        <v>3</v>
      </c>
      <c r="E214" s="143" t="s">
        <v>173</v>
      </c>
      <c r="F214" s="143" t="s">
        <v>2099</v>
      </c>
      <c r="G214" s="143">
        <v>3</v>
      </c>
      <c r="H214" s="143">
        <v>232.8</v>
      </c>
      <c r="I214" s="175"/>
      <c r="J214" s="143">
        <v>1</v>
      </c>
      <c r="K214" s="175"/>
      <c r="L214" s="175"/>
      <c r="M214" s="175"/>
      <c r="N214" s="143">
        <v>17864.28</v>
      </c>
      <c r="O214" s="143">
        <v>17864.28</v>
      </c>
      <c r="P214" s="143">
        <v>0</v>
      </c>
      <c r="Q214" s="143">
        <v>3</v>
      </c>
      <c r="R214" s="175"/>
      <c r="S214" s="176">
        <v>38701</v>
      </c>
      <c r="T214" s="175"/>
      <c r="U214" s="143" t="s">
        <v>1202</v>
      </c>
      <c r="V214" s="175"/>
      <c r="W214" s="143">
        <v>3</v>
      </c>
      <c r="X214" s="143" t="s">
        <v>2723</v>
      </c>
      <c r="Y214" s="143" t="s">
        <v>2724</v>
      </c>
      <c r="Z214" s="143">
        <v>3</v>
      </c>
      <c r="AA214" s="175"/>
      <c r="AB214" s="175"/>
      <c r="AC214" s="175"/>
    </row>
    <row r="215" spans="1:29" ht="15.75">
      <c r="A215" s="143">
        <v>4</v>
      </c>
      <c r="B215" s="143" t="s">
        <v>111</v>
      </c>
      <c r="C215" s="143" t="s">
        <v>2606</v>
      </c>
      <c r="D215" s="143">
        <v>4</v>
      </c>
      <c r="E215" s="143" t="s">
        <v>174</v>
      </c>
      <c r="F215" s="143" t="s">
        <v>2100</v>
      </c>
      <c r="G215" s="143">
        <v>4</v>
      </c>
      <c r="H215" s="143">
        <v>97.3</v>
      </c>
      <c r="I215" s="175"/>
      <c r="J215" s="143">
        <v>1</v>
      </c>
      <c r="K215" s="175"/>
      <c r="L215" s="175"/>
      <c r="M215" s="175"/>
      <c r="N215" s="143">
        <v>183816.51</v>
      </c>
      <c r="O215" s="143">
        <v>183816.51</v>
      </c>
      <c r="P215" s="143">
        <v>0</v>
      </c>
      <c r="Q215" s="143">
        <v>4</v>
      </c>
      <c r="R215" s="175"/>
      <c r="S215" s="176">
        <v>38701</v>
      </c>
      <c r="T215" s="175"/>
      <c r="U215" s="143" t="s">
        <v>1203</v>
      </c>
      <c r="V215" s="175"/>
      <c r="W215" s="143">
        <v>4</v>
      </c>
      <c r="X215" s="143" t="s">
        <v>2723</v>
      </c>
      <c r="Y215" s="143" t="s">
        <v>2724</v>
      </c>
      <c r="Z215" s="143">
        <v>4</v>
      </c>
      <c r="AA215" s="175"/>
      <c r="AB215" s="175"/>
      <c r="AC215" s="175"/>
    </row>
    <row r="216" spans="1:29" ht="15.75">
      <c r="A216" s="143">
        <v>5</v>
      </c>
      <c r="B216" s="143" t="s">
        <v>112</v>
      </c>
      <c r="C216" s="143" t="s">
        <v>2607</v>
      </c>
      <c r="D216" s="143">
        <v>5</v>
      </c>
      <c r="E216" s="143" t="s">
        <v>174</v>
      </c>
      <c r="F216" s="143" t="s">
        <v>1200</v>
      </c>
      <c r="G216" s="143">
        <v>5</v>
      </c>
      <c r="H216" s="143">
        <v>68.2</v>
      </c>
      <c r="I216" s="175"/>
      <c r="J216" s="143">
        <v>1</v>
      </c>
      <c r="K216" s="175"/>
      <c r="L216" s="175"/>
      <c r="M216" s="175"/>
      <c r="N216" s="143">
        <v>138951.44</v>
      </c>
      <c r="O216" s="143">
        <v>138951.44</v>
      </c>
      <c r="P216" s="143">
        <v>0</v>
      </c>
      <c r="Q216" s="143">
        <v>5</v>
      </c>
      <c r="R216" s="175"/>
      <c r="S216" s="176">
        <v>38701</v>
      </c>
      <c r="T216" s="175"/>
      <c r="U216" s="143" t="s">
        <v>1201</v>
      </c>
      <c r="V216" s="175"/>
      <c r="W216" s="143">
        <v>5</v>
      </c>
      <c r="X216" s="143" t="s">
        <v>2723</v>
      </c>
      <c r="Y216" s="143" t="s">
        <v>2724</v>
      </c>
      <c r="Z216" s="143">
        <v>5</v>
      </c>
      <c r="AA216" s="175"/>
      <c r="AB216" s="175"/>
      <c r="AC216" s="175"/>
    </row>
    <row r="217" spans="1:29" ht="15.75">
      <c r="A217" s="143">
        <v>6</v>
      </c>
      <c r="B217" s="143" t="s">
        <v>1204</v>
      </c>
      <c r="C217" s="143" t="s">
        <v>2608</v>
      </c>
      <c r="D217" s="143">
        <v>6</v>
      </c>
      <c r="E217" s="143" t="s">
        <v>174</v>
      </c>
      <c r="F217" s="143" t="s">
        <v>1376</v>
      </c>
      <c r="G217" s="143">
        <v>6</v>
      </c>
      <c r="H217" s="143">
        <v>170.1</v>
      </c>
      <c r="I217" s="175"/>
      <c r="J217" s="143">
        <v>1</v>
      </c>
      <c r="K217" s="175"/>
      <c r="L217" s="175"/>
      <c r="M217" s="175"/>
      <c r="N217" s="143">
        <v>561398.87</v>
      </c>
      <c r="O217" s="143">
        <v>561398.87</v>
      </c>
      <c r="P217" s="143">
        <v>0</v>
      </c>
      <c r="Q217" s="143">
        <v>6</v>
      </c>
      <c r="R217" s="175"/>
      <c r="S217" s="176">
        <v>38701</v>
      </c>
      <c r="T217" s="175"/>
      <c r="U217" s="143" t="s">
        <v>1199</v>
      </c>
      <c r="V217" s="175"/>
      <c r="W217" s="143">
        <v>6</v>
      </c>
      <c r="X217" s="143" t="s">
        <v>2723</v>
      </c>
      <c r="Y217" s="143" t="s">
        <v>2724</v>
      </c>
      <c r="Z217" s="143">
        <v>6</v>
      </c>
      <c r="AA217" s="175"/>
      <c r="AB217" s="175"/>
      <c r="AC217" s="175"/>
    </row>
    <row r="218" spans="1:29" ht="15.75">
      <c r="A218" s="143">
        <v>7</v>
      </c>
      <c r="B218" s="143" t="s">
        <v>1205</v>
      </c>
      <c r="C218" s="143" t="s">
        <v>2609</v>
      </c>
      <c r="D218" s="143">
        <v>7</v>
      </c>
      <c r="E218" s="143" t="s">
        <v>174</v>
      </c>
      <c r="F218" s="175"/>
      <c r="G218" s="143">
        <v>7</v>
      </c>
      <c r="H218" s="175"/>
      <c r="I218" s="175"/>
      <c r="J218" s="175"/>
      <c r="K218" s="175"/>
      <c r="L218" s="175"/>
      <c r="M218" s="175"/>
      <c r="N218" s="143">
        <v>154023.21</v>
      </c>
      <c r="O218" s="143">
        <v>154023.21</v>
      </c>
      <c r="P218" s="143">
        <v>0</v>
      </c>
      <c r="Q218" s="143">
        <v>7</v>
      </c>
      <c r="R218" s="175"/>
      <c r="S218" s="175"/>
      <c r="T218" s="175"/>
      <c r="U218" s="175"/>
      <c r="V218" s="175"/>
      <c r="W218" s="143">
        <v>7</v>
      </c>
      <c r="X218" s="175"/>
      <c r="Y218" s="175"/>
      <c r="Z218" s="143">
        <v>7</v>
      </c>
      <c r="AA218" s="175"/>
      <c r="AB218" s="175"/>
      <c r="AC218" s="175"/>
    </row>
    <row r="219" spans="1:29" ht="12.75" customHeight="1">
      <c r="A219" s="143">
        <v>8</v>
      </c>
      <c r="B219" s="143" t="s">
        <v>1206</v>
      </c>
      <c r="C219" s="143" t="s">
        <v>106</v>
      </c>
      <c r="D219" s="143">
        <v>8</v>
      </c>
      <c r="E219" s="143" t="s">
        <v>174</v>
      </c>
      <c r="F219" s="175"/>
      <c r="G219" s="143">
        <v>8</v>
      </c>
      <c r="H219" s="175"/>
      <c r="I219" s="175"/>
      <c r="J219" s="175"/>
      <c r="K219" s="175"/>
      <c r="L219" s="175"/>
      <c r="M219" s="175"/>
      <c r="N219" s="143">
        <v>58936.42</v>
      </c>
      <c r="O219" s="143">
        <v>58936.42</v>
      </c>
      <c r="P219" s="143">
        <v>0</v>
      </c>
      <c r="Q219" s="143">
        <v>8</v>
      </c>
      <c r="R219" s="175"/>
      <c r="S219" s="175"/>
      <c r="T219" s="175"/>
      <c r="U219" s="175"/>
      <c r="V219" s="175"/>
      <c r="W219" s="143">
        <v>8</v>
      </c>
      <c r="X219" s="175"/>
      <c r="Y219" s="175"/>
      <c r="Z219" s="143">
        <v>8</v>
      </c>
      <c r="AA219" s="175"/>
      <c r="AB219" s="175"/>
      <c r="AC219" s="175"/>
    </row>
    <row r="220" spans="1:29" ht="13.5" customHeight="1">
      <c r="A220" s="143">
        <v>9</v>
      </c>
      <c r="B220" s="143" t="s">
        <v>1207</v>
      </c>
      <c r="C220" s="143" t="s">
        <v>107</v>
      </c>
      <c r="D220" s="143">
        <v>9</v>
      </c>
      <c r="E220" s="143" t="s">
        <v>174</v>
      </c>
      <c r="F220" s="175"/>
      <c r="G220" s="143">
        <v>9</v>
      </c>
      <c r="H220" s="175"/>
      <c r="I220" s="175"/>
      <c r="J220" s="175"/>
      <c r="K220" s="175"/>
      <c r="L220" s="175"/>
      <c r="M220" s="175"/>
      <c r="N220" s="143">
        <v>72340.76</v>
      </c>
      <c r="O220" s="143">
        <v>72340.76</v>
      </c>
      <c r="P220" s="143">
        <v>0</v>
      </c>
      <c r="Q220" s="143">
        <v>9</v>
      </c>
      <c r="R220" s="175"/>
      <c r="S220" s="175"/>
      <c r="T220" s="175"/>
      <c r="U220" s="175"/>
      <c r="V220" s="175"/>
      <c r="W220" s="143">
        <v>9</v>
      </c>
      <c r="X220" s="175"/>
      <c r="Y220" s="175"/>
      <c r="Z220" s="143">
        <v>9</v>
      </c>
      <c r="AA220" s="175"/>
      <c r="AB220" s="175"/>
      <c r="AC220" s="175"/>
    </row>
    <row r="221" spans="1:29" ht="13.5" customHeight="1">
      <c r="A221" s="143"/>
      <c r="B221" s="143"/>
      <c r="C221" s="143"/>
      <c r="D221" s="143"/>
      <c r="E221" s="143"/>
      <c r="F221" s="175"/>
      <c r="G221" s="143"/>
      <c r="H221" s="175"/>
      <c r="I221" s="175"/>
      <c r="J221" s="175"/>
      <c r="K221" s="175"/>
      <c r="L221" s="175"/>
      <c r="M221" s="175"/>
      <c r="N221" s="143"/>
      <c r="O221" s="143"/>
      <c r="P221" s="143"/>
      <c r="Q221" s="143"/>
      <c r="R221" s="175"/>
      <c r="S221" s="175"/>
      <c r="T221" s="175"/>
      <c r="U221" s="175"/>
      <c r="V221" s="175"/>
      <c r="W221" s="143"/>
      <c r="X221" s="175"/>
      <c r="Y221" s="175"/>
      <c r="Z221" s="143"/>
      <c r="AA221" s="175"/>
      <c r="AB221" s="175"/>
      <c r="AC221" s="175"/>
    </row>
    <row r="222" spans="1:29" ht="16.5" customHeight="1">
      <c r="A222" s="143"/>
      <c r="B222" s="175"/>
      <c r="C222" s="175"/>
      <c r="D222" s="143"/>
      <c r="E222" s="175"/>
      <c r="F222" s="175"/>
      <c r="G222" s="143" t="s">
        <v>1902</v>
      </c>
      <c r="H222" s="175"/>
      <c r="I222" s="175"/>
      <c r="J222" s="175"/>
      <c r="K222" s="175"/>
      <c r="L222" s="175"/>
      <c r="M222" s="175"/>
      <c r="N222" s="143">
        <f>SUM(N212:N221)</f>
        <v>8891409.46</v>
      </c>
      <c r="O222" s="143">
        <f>SUM(O212:O221)</f>
        <v>8891409.46</v>
      </c>
      <c r="P222" s="143">
        <f>SUM(P212:P221)</f>
        <v>0</v>
      </c>
      <c r="Q222" s="143"/>
      <c r="R222" s="175"/>
      <c r="S222" s="175"/>
      <c r="T222" s="175"/>
      <c r="U222" s="175"/>
      <c r="V222" s="175"/>
      <c r="W222" s="143"/>
      <c r="X222" s="175"/>
      <c r="Y222" s="175"/>
      <c r="Z222" s="143"/>
      <c r="AA222" s="175"/>
      <c r="AB222" s="175"/>
      <c r="AC222" s="175"/>
    </row>
    <row r="223" spans="1:29" ht="15" customHeight="1">
      <c r="A223" s="820" t="s">
        <v>2634</v>
      </c>
      <c r="B223" s="820"/>
      <c r="C223" s="820"/>
      <c r="D223" s="820" t="s">
        <v>2634</v>
      </c>
      <c r="E223" s="820"/>
      <c r="F223" s="820"/>
      <c r="G223" s="820" t="s">
        <v>2634</v>
      </c>
      <c r="H223" s="820"/>
      <c r="I223" s="820"/>
      <c r="J223" s="820"/>
      <c r="K223" s="820"/>
      <c r="L223" s="820"/>
      <c r="M223" s="820"/>
      <c r="N223" s="820"/>
      <c r="O223" s="820"/>
      <c r="P223" s="820"/>
      <c r="Q223" s="820" t="s">
        <v>2634</v>
      </c>
      <c r="R223" s="820"/>
      <c r="S223" s="820"/>
      <c r="T223" s="820"/>
      <c r="U223" s="820"/>
      <c r="V223" s="173"/>
      <c r="W223" s="820" t="s">
        <v>2634</v>
      </c>
      <c r="X223" s="820"/>
      <c r="Y223" s="820"/>
      <c r="Z223" s="820" t="s">
        <v>2634</v>
      </c>
      <c r="AA223" s="820"/>
      <c r="AB223" s="820"/>
      <c r="AC223" s="820"/>
    </row>
    <row r="224" spans="1:29" ht="39" customHeight="1">
      <c r="A224" s="143">
        <v>1</v>
      </c>
      <c r="B224" s="143" t="s">
        <v>2437</v>
      </c>
      <c r="C224" s="190" t="s">
        <v>67</v>
      </c>
      <c r="D224" s="143">
        <v>1</v>
      </c>
      <c r="E224" s="143" t="s">
        <v>2381</v>
      </c>
      <c r="F224" s="143" t="s">
        <v>1378</v>
      </c>
      <c r="G224" s="143">
        <v>1</v>
      </c>
      <c r="H224" s="172">
        <v>7129.5</v>
      </c>
      <c r="I224" s="175"/>
      <c r="J224" s="143">
        <v>2</v>
      </c>
      <c r="K224" s="143"/>
      <c r="L224" s="143"/>
      <c r="M224" s="143"/>
      <c r="N224" s="208">
        <v>69465473.36</v>
      </c>
      <c r="O224" s="208">
        <v>32304756.59</v>
      </c>
      <c r="P224" s="208">
        <v>37160716.77</v>
      </c>
      <c r="Q224" s="143">
        <v>1</v>
      </c>
      <c r="R224" s="175"/>
      <c r="S224" s="176">
        <v>38701</v>
      </c>
      <c r="T224" s="175"/>
      <c r="U224" s="143" t="s">
        <v>1213</v>
      </c>
      <c r="V224" s="173"/>
      <c r="W224" s="143">
        <v>1</v>
      </c>
      <c r="X224" s="143" t="s">
        <v>2723</v>
      </c>
      <c r="Y224" s="143" t="s">
        <v>2724</v>
      </c>
      <c r="Z224" s="143">
        <v>1</v>
      </c>
      <c r="AA224" s="514" t="s">
        <v>3690</v>
      </c>
      <c r="AB224" s="438">
        <v>42541</v>
      </c>
      <c r="AC224" s="438">
        <v>44366</v>
      </c>
    </row>
    <row r="225" spans="1:29" ht="15.75">
      <c r="A225" s="143">
        <v>2</v>
      </c>
      <c r="B225" s="143" t="s">
        <v>2446</v>
      </c>
      <c r="C225" s="209" t="s">
        <v>946</v>
      </c>
      <c r="D225" s="143">
        <v>2</v>
      </c>
      <c r="E225" s="143" t="s">
        <v>2381</v>
      </c>
      <c r="F225" s="143"/>
      <c r="G225" s="143">
        <v>2</v>
      </c>
      <c r="H225" s="143"/>
      <c r="I225" s="175"/>
      <c r="J225" s="143"/>
      <c r="K225" s="175"/>
      <c r="L225" s="175"/>
      <c r="M225" s="175"/>
      <c r="N225" s="210">
        <v>74644.21</v>
      </c>
      <c r="O225" s="208">
        <v>23134.18</v>
      </c>
      <c r="P225" s="210">
        <v>51510.03</v>
      </c>
      <c r="Q225" s="143">
        <v>2</v>
      </c>
      <c r="R225" s="175"/>
      <c r="S225" s="175"/>
      <c r="T225" s="175"/>
      <c r="U225" s="175"/>
      <c r="V225" s="175"/>
      <c r="W225" s="143">
        <v>2</v>
      </c>
      <c r="X225" s="175"/>
      <c r="Y225" s="175"/>
      <c r="Z225" s="143">
        <v>2</v>
      </c>
      <c r="AA225" s="175"/>
      <c r="AB225" s="175"/>
      <c r="AC225" s="175"/>
    </row>
    <row r="226" spans="1:29" ht="15.75">
      <c r="A226" s="143">
        <v>3</v>
      </c>
      <c r="B226" s="143" t="s">
        <v>2451</v>
      </c>
      <c r="C226" s="209" t="s">
        <v>950</v>
      </c>
      <c r="D226" s="143">
        <v>3</v>
      </c>
      <c r="E226" s="143" t="s">
        <v>2383</v>
      </c>
      <c r="F226" s="143" t="s">
        <v>672</v>
      </c>
      <c r="G226" s="143">
        <v>3</v>
      </c>
      <c r="H226" s="143">
        <v>196.7</v>
      </c>
      <c r="I226" s="175"/>
      <c r="J226" s="143">
        <v>1</v>
      </c>
      <c r="K226" s="175"/>
      <c r="L226" s="175"/>
      <c r="M226" s="175"/>
      <c r="N226" s="210">
        <v>1033372</v>
      </c>
      <c r="O226" s="210">
        <v>1033372</v>
      </c>
      <c r="P226" s="210">
        <v>0</v>
      </c>
      <c r="Q226" s="143">
        <v>3</v>
      </c>
      <c r="R226" s="175"/>
      <c r="S226" s="176">
        <v>38701</v>
      </c>
      <c r="T226" s="175"/>
      <c r="U226" s="143" t="s">
        <v>774</v>
      </c>
      <c r="V226" s="175"/>
      <c r="W226" s="143">
        <v>3</v>
      </c>
      <c r="X226" s="143" t="s">
        <v>2723</v>
      </c>
      <c r="Y226" s="143" t="s">
        <v>2724</v>
      </c>
      <c r="Z226" s="143">
        <v>3</v>
      </c>
      <c r="AA226" s="175"/>
      <c r="AB226" s="175"/>
      <c r="AC226" s="175"/>
    </row>
    <row r="227" spans="1:29" ht="15.75">
      <c r="A227" s="143">
        <v>4</v>
      </c>
      <c r="B227" s="143" t="s">
        <v>2452</v>
      </c>
      <c r="C227" s="209" t="s">
        <v>951</v>
      </c>
      <c r="D227" s="143">
        <v>4</v>
      </c>
      <c r="E227" s="143" t="s">
        <v>2383</v>
      </c>
      <c r="F227" s="143" t="s">
        <v>1302</v>
      </c>
      <c r="G227" s="143">
        <v>4</v>
      </c>
      <c r="H227" s="143">
        <v>45.6</v>
      </c>
      <c r="I227" s="143"/>
      <c r="J227" s="143">
        <v>1</v>
      </c>
      <c r="K227" s="175"/>
      <c r="L227" s="175"/>
      <c r="M227" s="175"/>
      <c r="N227" s="210">
        <v>168784</v>
      </c>
      <c r="O227" s="210">
        <v>98870.2</v>
      </c>
      <c r="P227" s="210">
        <v>69913.8</v>
      </c>
      <c r="Q227" s="143">
        <v>4</v>
      </c>
      <c r="R227" s="175"/>
      <c r="S227" s="176">
        <v>38701</v>
      </c>
      <c r="T227" s="175"/>
      <c r="U227" s="143" t="s">
        <v>1303</v>
      </c>
      <c r="V227" s="175"/>
      <c r="W227" s="143">
        <v>4</v>
      </c>
      <c r="X227" s="143" t="s">
        <v>2723</v>
      </c>
      <c r="Y227" s="143" t="s">
        <v>2724</v>
      </c>
      <c r="Z227" s="143">
        <v>4</v>
      </c>
      <c r="AA227" s="175"/>
      <c r="AB227" s="175"/>
      <c r="AC227" s="175"/>
    </row>
    <row r="228" spans="1:29" ht="15.75">
      <c r="A228" s="143">
        <v>5</v>
      </c>
      <c r="B228" s="143" t="s">
        <v>2454</v>
      </c>
      <c r="C228" s="209" t="s">
        <v>953</v>
      </c>
      <c r="D228" s="143">
        <v>5</v>
      </c>
      <c r="E228" s="143" t="s">
        <v>2381</v>
      </c>
      <c r="F228" s="143"/>
      <c r="G228" s="143">
        <v>5</v>
      </c>
      <c r="H228" s="143"/>
      <c r="I228" s="175"/>
      <c r="J228" s="143"/>
      <c r="K228" s="175"/>
      <c r="L228" s="175"/>
      <c r="M228" s="175"/>
      <c r="N228" s="210">
        <v>3000</v>
      </c>
      <c r="O228" s="210">
        <v>3000</v>
      </c>
      <c r="P228" s="210">
        <v>0</v>
      </c>
      <c r="Q228" s="143">
        <v>5</v>
      </c>
      <c r="R228" s="175"/>
      <c r="S228" s="175"/>
      <c r="T228" s="175"/>
      <c r="U228" s="175"/>
      <c r="V228" s="175"/>
      <c r="W228" s="143">
        <v>5</v>
      </c>
      <c r="X228" s="175"/>
      <c r="Y228" s="175"/>
      <c r="Z228" s="143">
        <v>5</v>
      </c>
      <c r="AA228" s="175"/>
      <c r="AB228" s="175"/>
      <c r="AC228" s="175"/>
    </row>
    <row r="229" spans="1:29" ht="15.75">
      <c r="A229" s="143"/>
      <c r="B229" s="143"/>
      <c r="C229" s="143"/>
      <c r="D229" s="143"/>
      <c r="E229" s="143"/>
      <c r="F229" s="175"/>
      <c r="G229" s="143" t="s">
        <v>1902</v>
      </c>
      <c r="H229" s="175"/>
      <c r="I229" s="175"/>
      <c r="J229" s="175"/>
      <c r="K229" s="175"/>
      <c r="L229" s="175"/>
      <c r="M229" s="175"/>
      <c r="N229" s="212">
        <f>SUM(N224:N228)</f>
        <v>70745273.57</v>
      </c>
      <c r="O229" s="213">
        <f>SUM(O224:O228)</f>
        <v>33463132.97</v>
      </c>
      <c r="P229" s="212">
        <f>SUM(P224:P228)</f>
        <v>37282140.6</v>
      </c>
      <c r="Q229" s="143"/>
      <c r="R229" s="143"/>
      <c r="S229" s="175"/>
      <c r="T229" s="175"/>
      <c r="U229" s="175"/>
      <c r="V229" s="175"/>
      <c r="W229" s="143"/>
      <c r="X229" s="175"/>
      <c r="Y229" s="175"/>
      <c r="Z229" s="143"/>
      <c r="AA229" s="175"/>
      <c r="AB229" s="175"/>
      <c r="AC229" s="175"/>
    </row>
    <row r="230" spans="1:29" ht="15.75" hidden="1">
      <c r="A230" s="169"/>
      <c r="B230" s="169"/>
      <c r="C230" s="169"/>
      <c r="D230" s="143"/>
      <c r="E230" s="175"/>
      <c r="F230" s="175"/>
      <c r="G230" s="143"/>
      <c r="H230" s="175"/>
      <c r="I230" s="175"/>
      <c r="J230" s="175"/>
      <c r="K230" s="175"/>
      <c r="L230" s="175"/>
      <c r="M230" s="175"/>
      <c r="N230" s="175"/>
      <c r="O230" s="175"/>
      <c r="P230" s="175"/>
      <c r="Q230" s="143"/>
      <c r="R230" s="175"/>
      <c r="S230" s="175"/>
      <c r="T230" s="175"/>
      <c r="U230" s="175"/>
      <c r="V230" s="175"/>
      <c r="W230" s="143"/>
      <c r="X230" s="175"/>
      <c r="Y230" s="175"/>
      <c r="Z230" s="143"/>
      <c r="AA230" s="175"/>
      <c r="AB230" s="175"/>
      <c r="AC230" s="175"/>
    </row>
    <row r="231" spans="1:29" ht="15.75" hidden="1">
      <c r="A231" s="169"/>
      <c r="B231" s="169"/>
      <c r="C231" s="169"/>
      <c r="D231" s="143"/>
      <c r="E231" s="175"/>
      <c r="F231" s="175"/>
      <c r="G231" s="143"/>
      <c r="H231" s="175"/>
      <c r="I231" s="175"/>
      <c r="J231" s="175"/>
      <c r="K231" s="175"/>
      <c r="L231" s="175"/>
      <c r="M231" s="175"/>
      <c r="N231" s="175"/>
      <c r="O231" s="175"/>
      <c r="P231" s="175"/>
      <c r="Q231" s="143"/>
      <c r="R231" s="175"/>
      <c r="S231" s="175"/>
      <c r="T231" s="175"/>
      <c r="U231" s="175"/>
      <c r="V231" s="175"/>
      <c r="W231" s="143"/>
      <c r="X231" s="175"/>
      <c r="Y231" s="175"/>
      <c r="Z231" s="143"/>
      <c r="AA231" s="175"/>
      <c r="AB231" s="175"/>
      <c r="AC231" s="175"/>
    </row>
    <row r="232" spans="1:29" ht="15.75" hidden="1">
      <c r="A232" s="196"/>
      <c r="B232" s="196"/>
      <c r="C232" s="196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</row>
    <row r="233" spans="1:29" ht="15.75" hidden="1">
      <c r="A233" s="196"/>
      <c r="B233" s="196"/>
      <c r="C233" s="196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</row>
    <row r="234" spans="1:29" ht="15.75" hidden="1">
      <c r="A234" s="196"/>
      <c r="B234" s="196"/>
      <c r="C234" s="196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</row>
    <row r="235" spans="1:29" ht="15.75" hidden="1">
      <c r="A235" s="196"/>
      <c r="B235" s="196"/>
      <c r="C235" s="196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</row>
    <row r="236" spans="1:29" ht="15.75" hidden="1">
      <c r="A236" s="196"/>
      <c r="B236" s="196"/>
      <c r="C236" s="196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</row>
    <row r="237" spans="1:29" ht="15.75" hidden="1">
      <c r="A237" s="196"/>
      <c r="B237" s="196"/>
      <c r="C237" s="196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</row>
    <row r="238" spans="1:29" ht="15.75" hidden="1">
      <c r="A238" s="196"/>
      <c r="B238" s="196"/>
      <c r="C238" s="196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</row>
    <row r="239" spans="1:29" ht="15.75" hidden="1">
      <c r="A239" s="196"/>
      <c r="B239" s="196"/>
      <c r="C239" s="196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</row>
    <row r="240" spans="1:29" ht="15.75" hidden="1">
      <c r="A240" s="196"/>
      <c r="B240" s="196"/>
      <c r="C240" s="196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</row>
    <row r="241" spans="1:29" ht="15.75" hidden="1">
      <c r="A241" s="196"/>
      <c r="B241" s="196"/>
      <c r="C241" s="196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</row>
    <row r="242" spans="1:29" ht="15.75" hidden="1">
      <c r="A242" s="196"/>
      <c r="B242" s="196"/>
      <c r="C242" s="196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</row>
    <row r="243" spans="1:29" ht="15.75" hidden="1">
      <c r="A243" s="196"/>
      <c r="B243" s="196"/>
      <c r="C243" s="196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</row>
    <row r="244" spans="1:29" ht="15.75" hidden="1">
      <c r="A244" s="196"/>
      <c r="B244" s="196"/>
      <c r="C244" s="196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</row>
    <row r="245" spans="1:29" ht="15.75" hidden="1">
      <c r="A245" s="196"/>
      <c r="B245" s="196"/>
      <c r="C245" s="196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</row>
    <row r="246" spans="1:29" ht="15.75" hidden="1">
      <c r="A246" s="196"/>
      <c r="B246" s="196"/>
      <c r="C246" s="196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</row>
    <row r="247" spans="1:29" ht="15.75" hidden="1">
      <c r="A247" s="196"/>
      <c r="B247" s="196"/>
      <c r="C247" s="196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</row>
    <row r="248" spans="1:29" ht="15.75" hidden="1">
      <c r="A248" s="196"/>
      <c r="B248" s="196"/>
      <c r="C248" s="196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</row>
    <row r="249" spans="1:29" ht="15.75" hidden="1">
      <c r="A249" s="196"/>
      <c r="B249" s="196"/>
      <c r="C249" s="196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</row>
    <row r="250" spans="1:29" ht="15.75" hidden="1">
      <c r="A250" s="196"/>
      <c r="B250" s="196"/>
      <c r="C250" s="196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</row>
    <row r="251" spans="1:29" ht="15.75" hidden="1">
      <c r="A251" s="196"/>
      <c r="B251" s="196"/>
      <c r="C251" s="196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</row>
    <row r="252" spans="1:29" ht="15.75" hidden="1">
      <c r="A252" s="196"/>
      <c r="B252" s="196"/>
      <c r="C252" s="196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</row>
    <row r="253" spans="1:29" ht="15.75" hidden="1">
      <c r="A253" s="196"/>
      <c r="B253" s="196"/>
      <c r="C253" s="196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</row>
    <row r="254" spans="1:29" ht="15.75" hidden="1">
      <c r="A254" s="196"/>
      <c r="B254" s="196"/>
      <c r="C254" s="196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</row>
    <row r="255" spans="1:29" ht="15" customHeight="1">
      <c r="A255" s="824" t="s">
        <v>1373</v>
      </c>
      <c r="B255" s="825"/>
      <c r="C255" s="826"/>
      <c r="D255" s="824" t="s">
        <v>1373</v>
      </c>
      <c r="E255" s="825"/>
      <c r="F255" s="826"/>
      <c r="G255" s="824" t="s">
        <v>1373</v>
      </c>
      <c r="H255" s="827"/>
      <c r="I255" s="827"/>
      <c r="J255" s="827"/>
      <c r="K255" s="827"/>
      <c r="L255" s="827"/>
      <c r="M255" s="827"/>
      <c r="N255" s="827"/>
      <c r="O255" s="827"/>
      <c r="P255" s="828"/>
      <c r="Q255" s="824" t="s">
        <v>1373</v>
      </c>
      <c r="R255" s="827"/>
      <c r="S255" s="827"/>
      <c r="T255" s="827"/>
      <c r="U255" s="828"/>
      <c r="V255" s="151"/>
      <c r="W255" s="824" t="s">
        <v>1373</v>
      </c>
      <c r="X255" s="825"/>
      <c r="Y255" s="826"/>
      <c r="Z255" s="824" t="s">
        <v>1373</v>
      </c>
      <c r="AA255" s="827"/>
      <c r="AB255" s="827"/>
      <c r="AC255" s="828"/>
    </row>
    <row r="256" spans="1:29" ht="15.75">
      <c r="A256" s="143">
        <v>1</v>
      </c>
      <c r="B256" s="143" t="s">
        <v>1176</v>
      </c>
      <c r="C256" s="143" t="s">
        <v>1941</v>
      </c>
      <c r="D256" s="143">
        <v>1</v>
      </c>
      <c r="E256" s="143" t="s">
        <v>1374</v>
      </c>
      <c r="F256" s="143" t="s">
        <v>1375</v>
      </c>
      <c r="G256" s="143">
        <v>1</v>
      </c>
      <c r="H256" s="172">
        <v>929.7</v>
      </c>
      <c r="I256" s="143"/>
      <c r="J256" s="143">
        <v>2</v>
      </c>
      <c r="K256" s="143"/>
      <c r="L256" s="143"/>
      <c r="M256" s="143"/>
      <c r="N256" s="426">
        <v>1060500</v>
      </c>
      <c r="O256" s="426">
        <v>0</v>
      </c>
      <c r="P256" s="426">
        <v>1060500</v>
      </c>
      <c r="Q256" s="143">
        <v>1</v>
      </c>
      <c r="R256" s="143"/>
      <c r="S256" s="214">
        <v>38709</v>
      </c>
      <c r="T256" s="143"/>
      <c r="U256" s="143" t="s">
        <v>674</v>
      </c>
      <c r="V256" s="131"/>
      <c r="W256" s="143">
        <v>1</v>
      </c>
      <c r="X256" s="143" t="s">
        <v>2723</v>
      </c>
      <c r="Y256" s="143" t="s">
        <v>2724</v>
      </c>
      <c r="Z256" s="143">
        <v>1</v>
      </c>
      <c r="AA256" s="143" t="s">
        <v>3503</v>
      </c>
      <c r="AB256" s="214">
        <v>41894</v>
      </c>
      <c r="AC256" s="214">
        <v>43719</v>
      </c>
    </row>
    <row r="257" spans="1:29" ht="15.75">
      <c r="A257" s="143">
        <v>2</v>
      </c>
      <c r="B257" s="143" t="s">
        <v>1131</v>
      </c>
      <c r="C257" s="143" t="s">
        <v>1941</v>
      </c>
      <c r="D257" s="143">
        <v>2</v>
      </c>
      <c r="E257" s="143" t="s">
        <v>675</v>
      </c>
      <c r="F257" s="143" t="s">
        <v>676</v>
      </c>
      <c r="G257" s="143">
        <v>2</v>
      </c>
      <c r="H257" s="143">
        <v>582.3</v>
      </c>
      <c r="I257" s="143"/>
      <c r="J257" s="143">
        <v>2</v>
      </c>
      <c r="K257" s="143"/>
      <c r="L257" s="143"/>
      <c r="M257" s="143"/>
      <c r="N257" s="426">
        <v>1586300</v>
      </c>
      <c r="O257" s="426">
        <v>0</v>
      </c>
      <c r="P257" s="426">
        <v>1586300</v>
      </c>
      <c r="Q257" s="143">
        <v>2</v>
      </c>
      <c r="R257" s="143"/>
      <c r="S257" s="214">
        <v>38709</v>
      </c>
      <c r="T257" s="143"/>
      <c r="U257" s="143" t="s">
        <v>677</v>
      </c>
      <c r="V257" s="131"/>
      <c r="W257" s="143">
        <v>2</v>
      </c>
      <c r="X257" s="143" t="s">
        <v>2723</v>
      </c>
      <c r="Y257" s="143" t="s">
        <v>2724</v>
      </c>
      <c r="Z257" s="143">
        <v>2</v>
      </c>
      <c r="AA257" s="172"/>
      <c r="AB257" s="214"/>
      <c r="AC257" s="143"/>
    </row>
    <row r="258" spans="1:29" ht="31.5">
      <c r="A258" s="143">
        <v>3</v>
      </c>
      <c r="B258" s="143" t="s">
        <v>1132</v>
      </c>
      <c r="C258" s="190" t="s">
        <v>678</v>
      </c>
      <c r="D258" s="143">
        <v>3</v>
      </c>
      <c r="E258" s="143" t="s">
        <v>679</v>
      </c>
      <c r="F258" s="143" t="s">
        <v>680</v>
      </c>
      <c r="G258" s="143">
        <v>3</v>
      </c>
      <c r="H258" s="143">
        <v>174</v>
      </c>
      <c r="I258" s="143"/>
      <c r="J258" s="143">
        <v>1</v>
      </c>
      <c r="K258" s="143"/>
      <c r="L258" s="143"/>
      <c r="M258" s="170"/>
      <c r="N258" s="426">
        <v>60900</v>
      </c>
      <c r="O258" s="426">
        <v>0</v>
      </c>
      <c r="P258" s="426">
        <v>60900</v>
      </c>
      <c r="Q258" s="143">
        <v>3</v>
      </c>
      <c r="R258" s="143"/>
      <c r="S258" s="214">
        <v>38159</v>
      </c>
      <c r="T258" s="143"/>
      <c r="U258" s="143" t="s">
        <v>681</v>
      </c>
      <c r="V258" s="131"/>
      <c r="W258" s="143">
        <v>3</v>
      </c>
      <c r="X258" s="143" t="s">
        <v>682</v>
      </c>
      <c r="Y258" s="143" t="s">
        <v>2724</v>
      </c>
      <c r="Z258" s="143">
        <v>3</v>
      </c>
      <c r="AA258" s="172" t="s">
        <v>3502</v>
      </c>
      <c r="AB258" s="509">
        <v>42520</v>
      </c>
      <c r="AC258" s="509">
        <v>44345</v>
      </c>
    </row>
    <row r="259" spans="1:29" ht="15.75">
      <c r="A259" s="143">
        <v>4</v>
      </c>
      <c r="B259" s="143" t="s">
        <v>1133</v>
      </c>
      <c r="C259" s="190" t="s">
        <v>2149</v>
      </c>
      <c r="D259" s="143">
        <v>4</v>
      </c>
      <c r="E259" s="143" t="s">
        <v>683</v>
      </c>
      <c r="F259" s="143" t="s">
        <v>684</v>
      </c>
      <c r="G259" s="143">
        <v>4</v>
      </c>
      <c r="H259" s="143">
        <v>324</v>
      </c>
      <c r="I259" s="143"/>
      <c r="J259" s="143">
        <v>1</v>
      </c>
      <c r="K259" s="143"/>
      <c r="L259" s="143"/>
      <c r="M259" s="170"/>
      <c r="N259" s="426">
        <v>14100</v>
      </c>
      <c r="O259" s="426">
        <v>14100</v>
      </c>
      <c r="P259" s="426">
        <v>0</v>
      </c>
      <c r="Q259" s="143">
        <v>4</v>
      </c>
      <c r="R259" s="143"/>
      <c r="S259" s="214">
        <v>38688</v>
      </c>
      <c r="T259" s="143"/>
      <c r="U259" s="143" t="s">
        <v>685</v>
      </c>
      <c r="V259" s="131"/>
      <c r="W259" s="143">
        <v>4</v>
      </c>
      <c r="X259" s="143" t="s">
        <v>2723</v>
      </c>
      <c r="Y259" s="143" t="s">
        <v>2724</v>
      </c>
      <c r="Z259" s="143">
        <v>4</v>
      </c>
      <c r="AA259" s="143"/>
      <c r="AB259" s="143"/>
      <c r="AC259" s="143"/>
    </row>
    <row r="260" spans="1:29" ht="15.75">
      <c r="A260" s="143">
        <v>5</v>
      </c>
      <c r="B260" s="143" t="s">
        <v>1134</v>
      </c>
      <c r="C260" s="190" t="s">
        <v>2149</v>
      </c>
      <c r="D260" s="143">
        <v>5</v>
      </c>
      <c r="E260" s="143" t="s">
        <v>519</v>
      </c>
      <c r="F260" s="143" t="s">
        <v>686</v>
      </c>
      <c r="G260" s="143">
        <v>5</v>
      </c>
      <c r="H260" s="143">
        <v>400.8</v>
      </c>
      <c r="I260" s="143"/>
      <c r="J260" s="143">
        <v>1</v>
      </c>
      <c r="K260" s="143"/>
      <c r="L260" s="143"/>
      <c r="M260" s="170"/>
      <c r="N260" s="426">
        <v>296100</v>
      </c>
      <c r="O260" s="426">
        <v>296100</v>
      </c>
      <c r="P260" s="426">
        <v>0</v>
      </c>
      <c r="Q260" s="143">
        <v>5</v>
      </c>
      <c r="R260" s="143"/>
      <c r="S260" s="214">
        <v>38688</v>
      </c>
      <c r="T260" s="143"/>
      <c r="U260" s="143" t="s">
        <v>1288</v>
      </c>
      <c r="V260" s="131"/>
      <c r="W260" s="143">
        <v>5</v>
      </c>
      <c r="X260" s="143" t="s">
        <v>2723</v>
      </c>
      <c r="Y260" s="143" t="s">
        <v>2724</v>
      </c>
      <c r="Z260" s="143">
        <v>5</v>
      </c>
      <c r="AA260" s="143" t="s">
        <v>3498</v>
      </c>
      <c r="AB260" s="214">
        <v>42380</v>
      </c>
      <c r="AC260" s="214">
        <v>44206</v>
      </c>
    </row>
    <row r="261" spans="1:29" ht="15.75">
      <c r="A261" s="143">
        <v>6</v>
      </c>
      <c r="B261" s="143" t="s">
        <v>1135</v>
      </c>
      <c r="C261" s="190" t="s">
        <v>2149</v>
      </c>
      <c r="D261" s="143">
        <v>6</v>
      </c>
      <c r="E261" s="143" t="s">
        <v>1289</v>
      </c>
      <c r="F261" s="143" t="s">
        <v>1290</v>
      </c>
      <c r="G261" s="143">
        <v>6</v>
      </c>
      <c r="H261" s="143">
        <v>96</v>
      </c>
      <c r="I261" s="143"/>
      <c r="J261" s="143">
        <v>1</v>
      </c>
      <c r="K261" s="143"/>
      <c r="L261" s="143"/>
      <c r="M261" s="170"/>
      <c r="N261" s="427">
        <v>38200</v>
      </c>
      <c r="O261" s="427">
        <v>38200</v>
      </c>
      <c r="P261" s="427">
        <v>0</v>
      </c>
      <c r="Q261" s="143">
        <v>6</v>
      </c>
      <c r="R261" s="143"/>
      <c r="S261" s="214">
        <v>38688</v>
      </c>
      <c r="T261" s="143"/>
      <c r="U261" s="143" t="s">
        <v>1291</v>
      </c>
      <c r="V261" s="131"/>
      <c r="W261" s="143">
        <v>6</v>
      </c>
      <c r="X261" s="143" t="s">
        <v>2723</v>
      </c>
      <c r="Y261" s="143" t="s">
        <v>2724</v>
      </c>
      <c r="Z261" s="143">
        <v>6</v>
      </c>
      <c r="AA261" s="143"/>
      <c r="AB261" s="143"/>
      <c r="AC261" s="143"/>
    </row>
    <row r="262" spans="1:29" ht="15.75">
      <c r="A262" s="143">
        <v>7</v>
      </c>
      <c r="B262" s="143" t="s">
        <v>1136</v>
      </c>
      <c r="C262" s="190" t="s">
        <v>2149</v>
      </c>
      <c r="D262" s="143">
        <v>7</v>
      </c>
      <c r="E262" s="143" t="s">
        <v>1292</v>
      </c>
      <c r="F262" s="143" t="s">
        <v>1293</v>
      </c>
      <c r="G262" s="143">
        <v>7</v>
      </c>
      <c r="H262" s="143">
        <v>161</v>
      </c>
      <c r="I262" s="143"/>
      <c r="J262" s="143">
        <v>1</v>
      </c>
      <c r="K262" s="143"/>
      <c r="L262" s="143"/>
      <c r="M262" s="170"/>
      <c r="N262" s="427">
        <v>668405</v>
      </c>
      <c r="O262" s="427">
        <v>668405</v>
      </c>
      <c r="P262" s="427">
        <v>0</v>
      </c>
      <c r="Q262" s="143">
        <v>7</v>
      </c>
      <c r="R262" s="143"/>
      <c r="S262" s="214">
        <v>38688</v>
      </c>
      <c r="T262" s="143"/>
      <c r="U262" s="143" t="s">
        <v>1294</v>
      </c>
      <c r="V262" s="131"/>
      <c r="W262" s="143">
        <v>7</v>
      </c>
      <c r="X262" s="143" t="s">
        <v>2723</v>
      </c>
      <c r="Y262" s="143" t="s">
        <v>2724</v>
      </c>
      <c r="Z262" s="143">
        <v>7</v>
      </c>
      <c r="AA262" s="143"/>
      <c r="AB262" s="214"/>
      <c r="AC262" s="214"/>
    </row>
    <row r="263" spans="1:29" ht="15.75">
      <c r="A263" s="143">
        <v>8</v>
      </c>
      <c r="B263" s="143" t="s">
        <v>1137</v>
      </c>
      <c r="C263" s="182" t="s">
        <v>678</v>
      </c>
      <c r="D263" s="143">
        <v>8</v>
      </c>
      <c r="E263" s="143" t="s">
        <v>683</v>
      </c>
      <c r="F263" s="143" t="s">
        <v>1295</v>
      </c>
      <c r="G263" s="143">
        <v>8</v>
      </c>
      <c r="H263" s="143">
        <v>68.7</v>
      </c>
      <c r="I263" s="143"/>
      <c r="J263" s="143">
        <v>1</v>
      </c>
      <c r="K263" s="143"/>
      <c r="L263" s="143"/>
      <c r="M263" s="170"/>
      <c r="N263" s="428">
        <v>954</v>
      </c>
      <c r="O263" s="428">
        <v>954</v>
      </c>
      <c r="P263" s="429">
        <v>0</v>
      </c>
      <c r="Q263" s="143">
        <v>8</v>
      </c>
      <c r="R263" s="143"/>
      <c r="S263" s="214">
        <v>38688</v>
      </c>
      <c r="T263" s="143"/>
      <c r="U263" s="143" t="s">
        <v>1296</v>
      </c>
      <c r="V263" s="131"/>
      <c r="W263" s="143">
        <v>8</v>
      </c>
      <c r="X263" s="143" t="s">
        <v>2723</v>
      </c>
      <c r="Y263" s="143" t="s">
        <v>2724</v>
      </c>
      <c r="Z263" s="143">
        <v>8</v>
      </c>
      <c r="AA263" s="143"/>
      <c r="AB263" s="143"/>
      <c r="AC263" s="143"/>
    </row>
    <row r="264" spans="1:29" ht="15.75">
      <c r="A264" s="143">
        <v>9</v>
      </c>
      <c r="B264" s="143" t="s">
        <v>1138</v>
      </c>
      <c r="C264" s="143" t="s">
        <v>1297</v>
      </c>
      <c r="D264" s="143">
        <v>9</v>
      </c>
      <c r="E264" s="143" t="s">
        <v>174</v>
      </c>
      <c r="F264" s="143" t="s">
        <v>1298</v>
      </c>
      <c r="G264" s="143">
        <v>9</v>
      </c>
      <c r="H264" s="143">
        <v>505.6</v>
      </c>
      <c r="I264" s="143"/>
      <c r="J264" s="143">
        <v>1</v>
      </c>
      <c r="K264" s="143"/>
      <c r="L264" s="143"/>
      <c r="M264" s="170"/>
      <c r="N264" s="428">
        <v>418000</v>
      </c>
      <c r="O264" s="428">
        <v>180600</v>
      </c>
      <c r="P264" s="429">
        <v>237400</v>
      </c>
      <c r="Q264" s="143">
        <v>9</v>
      </c>
      <c r="R264" s="143"/>
      <c r="S264" s="214">
        <v>38709</v>
      </c>
      <c r="T264" s="143"/>
      <c r="U264" s="143" t="s">
        <v>1299</v>
      </c>
      <c r="V264" s="131"/>
      <c r="W264" s="143">
        <v>9</v>
      </c>
      <c r="X264" s="143" t="s">
        <v>2723</v>
      </c>
      <c r="Y264" s="143" t="s">
        <v>2724</v>
      </c>
      <c r="Z264" s="143">
        <v>9</v>
      </c>
      <c r="AA264" s="143"/>
      <c r="AB264" s="143"/>
      <c r="AC264" s="143"/>
    </row>
    <row r="265" spans="1:29" ht="15.75">
      <c r="A265" s="143">
        <v>10</v>
      </c>
      <c r="B265" s="143" t="s">
        <v>1139</v>
      </c>
      <c r="C265" s="143" t="s">
        <v>2260</v>
      </c>
      <c r="D265" s="143">
        <v>10</v>
      </c>
      <c r="E265" s="143" t="s">
        <v>683</v>
      </c>
      <c r="F265" s="143" t="s">
        <v>1300</v>
      </c>
      <c r="G265" s="143">
        <v>10</v>
      </c>
      <c r="H265" s="143">
        <v>41.5</v>
      </c>
      <c r="I265" s="143"/>
      <c r="J265" s="143">
        <v>1</v>
      </c>
      <c r="K265" s="143"/>
      <c r="L265" s="143"/>
      <c r="M265" s="170"/>
      <c r="N265" s="428">
        <v>500</v>
      </c>
      <c r="O265" s="428">
        <v>500</v>
      </c>
      <c r="P265" s="429">
        <v>0</v>
      </c>
      <c r="Q265" s="143">
        <v>10</v>
      </c>
      <c r="R265" s="143"/>
      <c r="S265" s="214">
        <v>38688</v>
      </c>
      <c r="T265" s="143"/>
      <c r="U265" s="143" t="s">
        <v>1301</v>
      </c>
      <c r="V265" s="131"/>
      <c r="W265" s="143">
        <v>10</v>
      </c>
      <c r="X265" s="143" t="s">
        <v>2723</v>
      </c>
      <c r="Y265" s="143" t="s">
        <v>2724</v>
      </c>
      <c r="Z265" s="143">
        <v>10</v>
      </c>
      <c r="AA265" s="143"/>
      <c r="AB265" s="143"/>
      <c r="AC265" s="143"/>
    </row>
    <row r="266" spans="1:29" ht="15.75">
      <c r="A266" s="143">
        <v>11</v>
      </c>
      <c r="B266" s="143" t="s">
        <v>1140</v>
      </c>
      <c r="C266" s="143" t="s">
        <v>272</v>
      </c>
      <c r="D266" s="143">
        <v>11</v>
      </c>
      <c r="E266" s="143" t="s">
        <v>174</v>
      </c>
      <c r="F266" s="143" t="s">
        <v>377</v>
      </c>
      <c r="G266" s="143">
        <v>11</v>
      </c>
      <c r="H266" s="139">
        <v>96.2</v>
      </c>
      <c r="I266" s="143"/>
      <c r="J266" s="143">
        <v>1</v>
      </c>
      <c r="K266" s="143"/>
      <c r="L266" s="143"/>
      <c r="M266" s="170"/>
      <c r="N266" s="428">
        <v>64700</v>
      </c>
      <c r="O266" s="428">
        <v>64700</v>
      </c>
      <c r="P266" s="429">
        <v>0</v>
      </c>
      <c r="Q266" s="143">
        <v>11</v>
      </c>
      <c r="R266" s="143"/>
      <c r="S266" s="214">
        <v>42284</v>
      </c>
      <c r="T266" s="143"/>
      <c r="U266" s="143" t="s">
        <v>378</v>
      </c>
      <c r="V266" s="131"/>
      <c r="W266" s="143">
        <v>11</v>
      </c>
      <c r="X266" s="143" t="s">
        <v>2723</v>
      </c>
      <c r="Y266" s="143" t="s">
        <v>2724</v>
      </c>
      <c r="Z266" s="143">
        <v>11</v>
      </c>
      <c r="AA266" s="143"/>
      <c r="AB266" s="143"/>
      <c r="AC266" s="143"/>
    </row>
    <row r="267" spans="1:29" ht="15.75">
      <c r="A267" s="143">
        <v>12</v>
      </c>
      <c r="B267" s="143" t="s">
        <v>1141</v>
      </c>
      <c r="C267" s="143" t="s">
        <v>2264</v>
      </c>
      <c r="D267" s="143">
        <v>12</v>
      </c>
      <c r="E267" s="192" t="s">
        <v>519</v>
      </c>
      <c r="F267" s="143" t="s">
        <v>1304</v>
      </c>
      <c r="G267" s="143">
        <v>12</v>
      </c>
      <c r="H267" s="143">
        <v>203.4</v>
      </c>
      <c r="I267" s="128"/>
      <c r="J267" s="143">
        <v>1</v>
      </c>
      <c r="K267" s="143"/>
      <c r="L267" s="143"/>
      <c r="M267" s="170"/>
      <c r="N267" s="428">
        <v>377300</v>
      </c>
      <c r="O267" s="428">
        <v>74300</v>
      </c>
      <c r="P267" s="429">
        <v>303000</v>
      </c>
      <c r="Q267" s="143">
        <v>12</v>
      </c>
      <c r="R267" s="143"/>
      <c r="S267" s="214">
        <v>38688</v>
      </c>
      <c r="T267" s="143"/>
      <c r="U267" s="143" t="s">
        <v>1305</v>
      </c>
      <c r="V267" s="131"/>
      <c r="W267" s="143">
        <v>12</v>
      </c>
      <c r="X267" s="143" t="s">
        <v>2723</v>
      </c>
      <c r="Y267" s="143" t="s">
        <v>2724</v>
      </c>
      <c r="Z267" s="143">
        <v>12</v>
      </c>
      <c r="AA267" s="143"/>
      <c r="AB267" s="143"/>
      <c r="AC267" s="143"/>
    </row>
    <row r="268" spans="1:29" ht="15.75">
      <c r="A268" s="143">
        <v>13</v>
      </c>
      <c r="B268" s="143" t="s">
        <v>1142</v>
      </c>
      <c r="C268" s="143" t="s">
        <v>1306</v>
      </c>
      <c r="D268" s="143">
        <v>13</v>
      </c>
      <c r="E268" s="192" t="s">
        <v>95</v>
      </c>
      <c r="F268" s="143" t="s">
        <v>1307</v>
      </c>
      <c r="G268" s="143">
        <v>13</v>
      </c>
      <c r="H268" s="143">
        <v>144.3</v>
      </c>
      <c r="I268" s="143"/>
      <c r="J268" s="128">
        <v>1</v>
      </c>
      <c r="K268" s="143"/>
      <c r="L268" s="143"/>
      <c r="M268" s="170"/>
      <c r="N268" s="429">
        <v>61700</v>
      </c>
      <c r="O268" s="429">
        <v>17200</v>
      </c>
      <c r="P268" s="429">
        <v>44500</v>
      </c>
      <c r="Q268" s="143">
        <v>13</v>
      </c>
      <c r="R268" s="143"/>
      <c r="S268" s="214">
        <v>40667</v>
      </c>
      <c r="T268" s="143"/>
      <c r="U268" s="143" t="s">
        <v>1308</v>
      </c>
      <c r="V268" s="131"/>
      <c r="W268" s="143">
        <v>13</v>
      </c>
      <c r="X268" s="143" t="s">
        <v>2723</v>
      </c>
      <c r="Y268" s="143" t="s">
        <v>2724</v>
      </c>
      <c r="Z268" s="143">
        <v>13</v>
      </c>
      <c r="AA268" s="143"/>
      <c r="AB268" s="143"/>
      <c r="AC268" s="143"/>
    </row>
    <row r="269" spans="1:29" ht="15.75">
      <c r="A269" s="143">
        <v>14</v>
      </c>
      <c r="B269" s="143" t="s">
        <v>1143</v>
      </c>
      <c r="C269" s="143" t="s">
        <v>2230</v>
      </c>
      <c r="D269" s="143">
        <v>14</v>
      </c>
      <c r="E269" s="192" t="s">
        <v>452</v>
      </c>
      <c r="F269" s="143" t="s">
        <v>1391</v>
      </c>
      <c r="G269" s="143">
        <v>14</v>
      </c>
      <c r="H269" s="171">
        <v>55</v>
      </c>
      <c r="I269" s="168"/>
      <c r="J269" s="143">
        <v>1</v>
      </c>
      <c r="K269" s="143"/>
      <c r="L269" s="143"/>
      <c r="M269" s="170"/>
      <c r="N269" s="429">
        <v>101700</v>
      </c>
      <c r="O269" s="429">
        <v>25100</v>
      </c>
      <c r="P269" s="428">
        <v>76600</v>
      </c>
      <c r="Q269" s="143">
        <v>14</v>
      </c>
      <c r="R269" s="143"/>
      <c r="S269" s="214">
        <v>40667</v>
      </c>
      <c r="T269" s="143"/>
      <c r="U269" s="143" t="s">
        <v>1392</v>
      </c>
      <c r="V269" s="131"/>
      <c r="W269" s="143">
        <v>14</v>
      </c>
      <c r="X269" s="143" t="s">
        <v>2723</v>
      </c>
      <c r="Y269" s="143" t="s">
        <v>2724</v>
      </c>
      <c r="Z269" s="143">
        <v>14</v>
      </c>
      <c r="AA269" s="143"/>
      <c r="AB269" s="143"/>
      <c r="AC269" s="143"/>
    </row>
    <row r="270" spans="1:29" ht="15.75">
      <c r="A270" s="143">
        <v>15</v>
      </c>
      <c r="B270" s="143" t="s">
        <v>1144</v>
      </c>
      <c r="C270" s="143" t="s">
        <v>2264</v>
      </c>
      <c r="D270" s="143">
        <v>15</v>
      </c>
      <c r="E270" s="192" t="s">
        <v>1393</v>
      </c>
      <c r="F270" s="143" t="s">
        <v>1394</v>
      </c>
      <c r="G270" s="143">
        <v>15</v>
      </c>
      <c r="H270" s="143">
        <v>99.9</v>
      </c>
      <c r="I270" s="143"/>
      <c r="J270" s="143">
        <v>1</v>
      </c>
      <c r="K270" s="143"/>
      <c r="L270" s="143"/>
      <c r="M270" s="170"/>
      <c r="N270" s="429"/>
      <c r="O270" s="429"/>
      <c r="P270" s="429"/>
      <c r="Q270" s="143">
        <v>15</v>
      </c>
      <c r="R270" s="143"/>
      <c r="S270" s="214">
        <v>38701</v>
      </c>
      <c r="T270" s="143"/>
      <c r="U270" s="143" t="s">
        <v>1395</v>
      </c>
      <c r="V270" s="131"/>
      <c r="W270" s="143">
        <v>15</v>
      </c>
      <c r="X270" s="143" t="s">
        <v>2723</v>
      </c>
      <c r="Y270" s="143" t="s">
        <v>2724</v>
      </c>
      <c r="Z270" s="143">
        <v>15</v>
      </c>
      <c r="AA270" s="143"/>
      <c r="AB270" s="143"/>
      <c r="AC270" s="143"/>
    </row>
    <row r="271" spans="1:29" ht="15.75">
      <c r="A271" s="143">
        <v>16</v>
      </c>
      <c r="B271" s="143" t="s">
        <v>1145</v>
      </c>
      <c r="C271" s="143" t="s">
        <v>2264</v>
      </c>
      <c r="D271" s="143">
        <v>16</v>
      </c>
      <c r="E271" s="475" t="s">
        <v>1396</v>
      </c>
      <c r="F271" s="143" t="s">
        <v>1397</v>
      </c>
      <c r="G271" s="143">
        <v>16</v>
      </c>
      <c r="H271" s="143">
        <v>57.3</v>
      </c>
      <c r="I271" s="143"/>
      <c r="J271" s="143">
        <v>1</v>
      </c>
      <c r="K271" s="143"/>
      <c r="L271" s="143"/>
      <c r="M271" s="170"/>
      <c r="N271" s="429">
        <v>268200</v>
      </c>
      <c r="O271" s="429">
        <v>102700</v>
      </c>
      <c r="P271" s="429">
        <v>165500</v>
      </c>
      <c r="Q271" s="143">
        <v>16</v>
      </c>
      <c r="R271" s="143"/>
      <c r="S271" s="214">
        <v>38709</v>
      </c>
      <c r="T271" s="143"/>
      <c r="U271" s="143" t="s">
        <v>715</v>
      </c>
      <c r="V271" s="131"/>
      <c r="W271" s="143">
        <v>16</v>
      </c>
      <c r="X271" s="143" t="s">
        <v>2723</v>
      </c>
      <c r="Y271" s="143" t="s">
        <v>2724</v>
      </c>
      <c r="Z271" s="143">
        <v>16</v>
      </c>
      <c r="AA271" s="143" t="s">
        <v>2375</v>
      </c>
      <c r="AB271" s="214">
        <v>40970</v>
      </c>
      <c r="AC271" s="143"/>
    </row>
    <row r="272" spans="1:29" ht="15.75">
      <c r="A272" s="143">
        <v>17</v>
      </c>
      <c r="B272" s="143" t="s">
        <v>1146</v>
      </c>
      <c r="C272" s="143" t="s">
        <v>716</v>
      </c>
      <c r="D272" s="143">
        <v>17</v>
      </c>
      <c r="E272" s="475" t="s">
        <v>717</v>
      </c>
      <c r="F272" s="143" t="s">
        <v>718</v>
      </c>
      <c r="G272" s="143">
        <v>17</v>
      </c>
      <c r="H272" s="143">
        <v>74.8</v>
      </c>
      <c r="I272" s="143"/>
      <c r="J272" s="143">
        <v>1</v>
      </c>
      <c r="K272" s="143"/>
      <c r="L272" s="143"/>
      <c r="M272" s="170"/>
      <c r="N272" s="429">
        <v>257200</v>
      </c>
      <c r="O272" s="429">
        <v>49100</v>
      </c>
      <c r="P272" s="429">
        <v>208100</v>
      </c>
      <c r="Q272" s="143">
        <v>17</v>
      </c>
      <c r="R272" s="143"/>
      <c r="S272" s="214">
        <v>38701</v>
      </c>
      <c r="T272" s="143"/>
      <c r="U272" s="143" t="s">
        <v>719</v>
      </c>
      <c r="V272" s="131"/>
      <c r="W272" s="143">
        <v>17</v>
      </c>
      <c r="X272" s="143" t="s">
        <v>2723</v>
      </c>
      <c r="Y272" s="143" t="s">
        <v>2724</v>
      </c>
      <c r="Z272" s="143">
        <v>17</v>
      </c>
      <c r="AA272" s="143" t="s">
        <v>2376</v>
      </c>
      <c r="AB272" s="214">
        <v>40970</v>
      </c>
      <c r="AC272" s="143"/>
    </row>
    <row r="273" spans="1:29" ht="16.5" thickBot="1">
      <c r="A273" s="143">
        <v>18</v>
      </c>
      <c r="B273" s="139" t="s">
        <v>1147</v>
      </c>
      <c r="C273" s="139" t="s">
        <v>721</v>
      </c>
      <c r="D273" s="143">
        <v>18</v>
      </c>
      <c r="E273" s="727" t="s">
        <v>722</v>
      </c>
      <c r="F273" s="139" t="s">
        <v>723</v>
      </c>
      <c r="G273" s="143">
        <v>18</v>
      </c>
      <c r="H273" s="139">
        <v>89.7</v>
      </c>
      <c r="I273" s="139"/>
      <c r="J273" s="139">
        <v>1</v>
      </c>
      <c r="K273" s="139"/>
      <c r="L273" s="139"/>
      <c r="M273" s="140"/>
      <c r="N273" s="430">
        <v>184300</v>
      </c>
      <c r="O273" s="430">
        <v>45300</v>
      </c>
      <c r="P273" s="430">
        <v>139000</v>
      </c>
      <c r="Q273" s="143">
        <v>18</v>
      </c>
      <c r="R273" s="139"/>
      <c r="S273" s="250">
        <v>40773</v>
      </c>
      <c r="T273" s="139"/>
      <c r="U273" s="139" t="s">
        <v>724</v>
      </c>
      <c r="V273" s="131"/>
      <c r="W273" s="143">
        <v>18</v>
      </c>
      <c r="X273" s="139" t="s">
        <v>2723</v>
      </c>
      <c r="Y273" s="139" t="s">
        <v>2724</v>
      </c>
      <c r="Z273" s="143">
        <v>18</v>
      </c>
      <c r="AA273" s="139" t="s">
        <v>2376</v>
      </c>
      <c r="AB273" s="250">
        <v>40970</v>
      </c>
      <c r="AC273" s="139"/>
    </row>
    <row r="274" spans="1:29" ht="30.75">
      <c r="A274" s="263" t="s">
        <v>2468</v>
      </c>
      <c r="B274" s="260" t="s">
        <v>929</v>
      </c>
      <c r="C274" s="260" t="s">
        <v>1822</v>
      </c>
      <c r="D274" s="267" t="s">
        <v>2468</v>
      </c>
      <c r="E274" s="267" t="s">
        <v>2471</v>
      </c>
      <c r="F274" s="267" t="s">
        <v>2051</v>
      </c>
      <c r="G274" s="267" t="s">
        <v>2468</v>
      </c>
      <c r="H274" s="843" t="s">
        <v>1775</v>
      </c>
      <c r="I274" s="844"/>
      <c r="J274" s="844"/>
      <c r="K274" s="844"/>
      <c r="L274" s="844"/>
      <c r="M274" s="845"/>
      <c r="N274" s="139" t="s">
        <v>2057</v>
      </c>
      <c r="O274" s="139" t="s">
        <v>2240</v>
      </c>
      <c r="P274" s="156" t="s">
        <v>2243</v>
      </c>
      <c r="Q274" s="139" t="s">
        <v>2468</v>
      </c>
      <c r="R274" s="139" t="s">
        <v>2057</v>
      </c>
      <c r="S274" s="139" t="s">
        <v>2809</v>
      </c>
      <c r="T274" s="249" t="s">
        <v>2816</v>
      </c>
      <c r="U274" s="264" t="s">
        <v>2820</v>
      </c>
      <c r="V274" s="265"/>
      <c r="W274" s="139" t="s">
        <v>2468</v>
      </c>
      <c r="X274" s="282" t="s">
        <v>472</v>
      </c>
      <c r="Y274" s="146"/>
      <c r="Z274" s="264" t="s">
        <v>2468</v>
      </c>
      <c r="AA274" s="834" t="s">
        <v>931</v>
      </c>
      <c r="AB274" s="835"/>
      <c r="AC274" s="836"/>
    </row>
    <row r="275" spans="1:29" ht="15.75">
      <c r="A275" s="261" t="s">
        <v>2469</v>
      </c>
      <c r="B275" s="261"/>
      <c r="C275" s="262"/>
      <c r="D275" s="268" t="s">
        <v>2469</v>
      </c>
      <c r="E275" s="268"/>
      <c r="F275" s="268" t="s">
        <v>2473</v>
      </c>
      <c r="G275" s="268" t="s">
        <v>2469</v>
      </c>
      <c r="H275" s="859" t="s">
        <v>1776</v>
      </c>
      <c r="I275" s="832"/>
      <c r="J275" s="832"/>
      <c r="K275" s="832"/>
      <c r="L275" s="832"/>
      <c r="M275" s="833"/>
      <c r="N275" s="141" t="s">
        <v>2058</v>
      </c>
      <c r="O275" s="141" t="s">
        <v>2241</v>
      </c>
      <c r="P275" s="142" t="s">
        <v>2244</v>
      </c>
      <c r="Q275" s="141" t="s">
        <v>2469</v>
      </c>
      <c r="R275" s="141" t="s">
        <v>2246</v>
      </c>
      <c r="S275" s="141" t="s">
        <v>2810</v>
      </c>
      <c r="T275" s="249" t="s">
        <v>2818</v>
      </c>
      <c r="U275" s="130" t="s">
        <v>2248</v>
      </c>
      <c r="V275" s="159"/>
      <c r="W275" s="141" t="s">
        <v>2469</v>
      </c>
      <c r="X275" s="139" t="s">
        <v>473</v>
      </c>
      <c r="Y275" s="139" t="s">
        <v>474</v>
      </c>
      <c r="Z275" s="130" t="s">
        <v>2469</v>
      </c>
      <c r="AA275" s="821" t="s">
        <v>476</v>
      </c>
      <c r="AB275" s="822"/>
      <c r="AC275" s="823"/>
    </row>
    <row r="276" spans="1:29" ht="15.75">
      <c r="A276" s="262"/>
      <c r="B276" s="262"/>
      <c r="C276" s="262"/>
      <c r="D276" s="269"/>
      <c r="E276" s="269"/>
      <c r="F276" s="269"/>
      <c r="G276" s="271"/>
      <c r="H276" s="155" t="s">
        <v>2475</v>
      </c>
      <c r="I276" s="156" t="s">
        <v>2052</v>
      </c>
      <c r="J276" s="156" t="s">
        <v>2054</v>
      </c>
      <c r="K276" s="157" t="s">
        <v>1769</v>
      </c>
      <c r="L276" s="158"/>
      <c r="M276" s="144"/>
      <c r="N276" s="141" t="s">
        <v>2059</v>
      </c>
      <c r="O276" s="141" t="s">
        <v>2242</v>
      </c>
      <c r="P276" s="142" t="s">
        <v>2245</v>
      </c>
      <c r="Q276" s="142"/>
      <c r="R276" s="141" t="s">
        <v>2247</v>
      </c>
      <c r="S276" s="141" t="s">
        <v>2811</v>
      </c>
      <c r="T276" s="284" t="s">
        <v>2819</v>
      </c>
      <c r="U276" s="130" t="s">
        <v>2249</v>
      </c>
      <c r="V276" s="159"/>
      <c r="W276" s="141"/>
      <c r="X276" s="142"/>
      <c r="Y276" s="141"/>
      <c r="Z276" s="134"/>
      <c r="AA276" s="139" t="s">
        <v>1859</v>
      </c>
      <c r="AB276" s="139" t="s">
        <v>2809</v>
      </c>
      <c r="AC276" s="139" t="s">
        <v>2816</v>
      </c>
    </row>
    <row r="277" spans="1:29" ht="15.75">
      <c r="A277" s="262"/>
      <c r="B277" s="262"/>
      <c r="C277" s="262"/>
      <c r="D277" s="269"/>
      <c r="E277" s="269"/>
      <c r="F277" s="269"/>
      <c r="G277" s="271"/>
      <c r="H277" s="141" t="s">
        <v>2476</v>
      </c>
      <c r="I277" s="141" t="s">
        <v>2053</v>
      </c>
      <c r="J277" s="141"/>
      <c r="K277" s="160" t="s">
        <v>1770</v>
      </c>
      <c r="L277" s="159"/>
      <c r="M277" s="151"/>
      <c r="N277" s="141" t="s">
        <v>2056</v>
      </c>
      <c r="O277" s="141"/>
      <c r="P277" s="153" t="s">
        <v>2059</v>
      </c>
      <c r="Q277" s="153"/>
      <c r="R277" s="153"/>
      <c r="S277" s="141" t="s">
        <v>2817</v>
      </c>
      <c r="T277" s="284" t="s">
        <v>2817</v>
      </c>
      <c r="U277" s="130" t="s">
        <v>2250</v>
      </c>
      <c r="V277" s="134"/>
      <c r="W277" s="153"/>
      <c r="X277" s="142"/>
      <c r="Y277" s="153"/>
      <c r="Z277" s="134"/>
      <c r="AA277" s="141" t="s">
        <v>1860</v>
      </c>
      <c r="AB277" s="141" t="s">
        <v>2810</v>
      </c>
      <c r="AC277" s="141" t="s">
        <v>2818</v>
      </c>
    </row>
    <row r="278" spans="1:29" ht="15.75">
      <c r="A278" s="262"/>
      <c r="B278" s="262"/>
      <c r="C278" s="262"/>
      <c r="D278" s="269"/>
      <c r="E278" s="269"/>
      <c r="F278" s="269"/>
      <c r="G278" s="271"/>
      <c r="H278" s="141"/>
      <c r="I278" s="153"/>
      <c r="J278" s="153"/>
      <c r="K278" s="160" t="s">
        <v>1771</v>
      </c>
      <c r="L278" s="159"/>
      <c r="M278" s="151"/>
      <c r="N278" s="141" t="s">
        <v>2055</v>
      </c>
      <c r="O278" s="141"/>
      <c r="P278" s="153"/>
      <c r="Q278" s="153"/>
      <c r="R278" s="153"/>
      <c r="S278" s="141" t="s">
        <v>2812</v>
      </c>
      <c r="T278" s="284" t="s">
        <v>2812</v>
      </c>
      <c r="U278" s="130" t="s">
        <v>2251</v>
      </c>
      <c r="V278" s="134"/>
      <c r="W278" s="153"/>
      <c r="X278" s="153"/>
      <c r="Y278" s="153"/>
      <c r="Z278" s="134"/>
      <c r="AA278" s="153"/>
      <c r="AB278" s="141" t="s">
        <v>2811</v>
      </c>
      <c r="AC278" s="141" t="s">
        <v>2819</v>
      </c>
    </row>
    <row r="279" spans="1:29" ht="15.75">
      <c r="A279" s="262"/>
      <c r="B279" s="262"/>
      <c r="C279" s="262"/>
      <c r="D279" s="269"/>
      <c r="E279" s="269"/>
      <c r="F279" s="269"/>
      <c r="G279" s="271"/>
      <c r="H279" s="153"/>
      <c r="I279" s="153"/>
      <c r="J279" s="153"/>
      <c r="K279" s="160" t="s">
        <v>1772</v>
      </c>
      <c r="L279" s="159"/>
      <c r="M279" s="151"/>
      <c r="N279" s="141" t="s">
        <v>1867</v>
      </c>
      <c r="O279" s="141" t="s">
        <v>1867</v>
      </c>
      <c r="P279" s="141" t="s">
        <v>1867</v>
      </c>
      <c r="Q279" s="153"/>
      <c r="R279" s="141" t="s">
        <v>1867</v>
      </c>
      <c r="S279" s="141" t="s">
        <v>2813</v>
      </c>
      <c r="T279" s="284" t="s">
        <v>2813</v>
      </c>
      <c r="U279" s="134"/>
      <c r="V279" s="134"/>
      <c r="W279" s="153"/>
      <c r="X279" s="153"/>
      <c r="Y279" s="153"/>
      <c r="Z279" s="134"/>
      <c r="AA279" s="153"/>
      <c r="AB279" s="141" t="s">
        <v>1861</v>
      </c>
      <c r="AC279" s="141" t="s">
        <v>1861</v>
      </c>
    </row>
    <row r="280" spans="1:29" ht="15.75">
      <c r="A280" s="262"/>
      <c r="B280" s="262"/>
      <c r="C280" s="262"/>
      <c r="D280" s="269"/>
      <c r="E280" s="269"/>
      <c r="F280" s="269"/>
      <c r="G280" s="271"/>
      <c r="H280" s="153"/>
      <c r="I280" s="153"/>
      <c r="J280" s="153"/>
      <c r="K280" s="160" t="s">
        <v>1773</v>
      </c>
      <c r="L280" s="159"/>
      <c r="M280" s="151"/>
      <c r="N280" s="153"/>
      <c r="O280" s="153"/>
      <c r="P280" s="153"/>
      <c r="Q280" s="153"/>
      <c r="R280" s="153"/>
      <c r="S280" s="141" t="s">
        <v>2814</v>
      </c>
      <c r="T280" s="254" t="s">
        <v>2814</v>
      </c>
      <c r="U280" s="134"/>
      <c r="V280" s="134"/>
      <c r="W280" s="153"/>
      <c r="X280" s="153"/>
      <c r="Y280" s="153"/>
      <c r="Z280" s="134"/>
      <c r="AA280" s="153"/>
      <c r="AB280" s="141" t="s">
        <v>1862</v>
      </c>
      <c r="AC280" s="141" t="s">
        <v>1862</v>
      </c>
    </row>
    <row r="281" spans="1:29" ht="15.75">
      <c r="A281" s="262"/>
      <c r="B281" s="262"/>
      <c r="C281" s="262"/>
      <c r="D281" s="269"/>
      <c r="E281" s="269"/>
      <c r="F281" s="269"/>
      <c r="G281" s="271"/>
      <c r="H281" s="153"/>
      <c r="I281" s="153"/>
      <c r="J281" s="153"/>
      <c r="K281" s="160" t="s">
        <v>1774</v>
      </c>
      <c r="L281" s="159"/>
      <c r="M281" s="151"/>
      <c r="N281" s="153"/>
      <c r="O281" s="153"/>
      <c r="P281" s="153"/>
      <c r="Q281" s="153"/>
      <c r="R281" s="153"/>
      <c r="S281" s="141" t="s">
        <v>2815</v>
      </c>
      <c r="T281" s="284" t="s">
        <v>2815</v>
      </c>
      <c r="U281" s="134"/>
      <c r="V281" s="134"/>
      <c r="W281" s="153"/>
      <c r="X281" s="153"/>
      <c r="Y281" s="153"/>
      <c r="Z281" s="134"/>
      <c r="AA281" s="153"/>
      <c r="AB281" s="141" t="s">
        <v>1863</v>
      </c>
      <c r="AC281" s="141" t="s">
        <v>1863</v>
      </c>
    </row>
    <row r="282" spans="1:29" ht="16.5" thickBot="1">
      <c r="A282" s="262"/>
      <c r="B282" s="262"/>
      <c r="C282" s="262"/>
      <c r="D282" s="269"/>
      <c r="E282" s="270"/>
      <c r="F282" s="270"/>
      <c r="G282" s="272"/>
      <c r="H282" s="273"/>
      <c r="I282" s="273"/>
      <c r="J282" s="273"/>
      <c r="K282" s="274"/>
      <c r="L282" s="135"/>
      <c r="M282" s="275"/>
      <c r="N282" s="153"/>
      <c r="O282" s="153"/>
      <c r="P282" s="153"/>
      <c r="Q282" s="153"/>
      <c r="R282" s="273"/>
      <c r="S282" s="283"/>
      <c r="T282" s="285"/>
      <c r="U282" s="134"/>
      <c r="V282" s="134"/>
      <c r="W282" s="273"/>
      <c r="X282" s="273"/>
      <c r="Y282" s="273"/>
      <c r="Z282" s="134"/>
      <c r="AA282" s="273"/>
      <c r="AB282" s="256" t="s">
        <v>1864</v>
      </c>
      <c r="AC282" s="256" t="s">
        <v>1864</v>
      </c>
    </row>
    <row r="283" spans="1:29" ht="16.5" thickBot="1">
      <c r="A283" s="276">
        <v>1</v>
      </c>
      <c r="B283" s="276">
        <v>2</v>
      </c>
      <c r="C283" s="276">
        <v>3</v>
      </c>
      <c r="D283" s="277">
        <v>4</v>
      </c>
      <c r="E283" s="277">
        <v>5</v>
      </c>
      <c r="F283" s="277">
        <v>6</v>
      </c>
      <c r="G283" s="277">
        <v>7</v>
      </c>
      <c r="H283" s="277">
        <v>8</v>
      </c>
      <c r="I283" s="277">
        <v>9</v>
      </c>
      <c r="J283" s="277">
        <v>10</v>
      </c>
      <c r="K283" s="278">
        <v>11</v>
      </c>
      <c r="L283" s="279"/>
      <c r="M283" s="280"/>
      <c r="N283" s="277">
        <v>12</v>
      </c>
      <c r="O283" s="277">
        <v>13</v>
      </c>
      <c r="P283" s="277">
        <v>14</v>
      </c>
      <c r="Q283" s="277">
        <v>15</v>
      </c>
      <c r="R283" s="281">
        <v>16</v>
      </c>
      <c r="S283" s="281">
        <v>17</v>
      </c>
      <c r="T283" s="281">
        <v>18</v>
      </c>
      <c r="U283" s="277">
        <v>19</v>
      </c>
      <c r="V283" s="266"/>
      <c r="W283" s="281">
        <v>20</v>
      </c>
      <c r="X283" s="281">
        <v>21</v>
      </c>
      <c r="Y283" s="281">
        <v>22</v>
      </c>
      <c r="Z283" s="277">
        <v>23</v>
      </c>
      <c r="AA283" s="281">
        <v>24</v>
      </c>
      <c r="AB283" s="281">
        <v>25</v>
      </c>
      <c r="AC283" s="281">
        <v>26</v>
      </c>
    </row>
    <row r="284" spans="1:29" ht="15.75">
      <c r="A284" s="168">
        <v>19</v>
      </c>
      <c r="B284" s="168" t="s">
        <v>1148</v>
      </c>
      <c r="C284" s="168" t="s">
        <v>2264</v>
      </c>
      <c r="D284" s="761">
        <v>19</v>
      </c>
      <c r="E284" s="254" t="s">
        <v>1393</v>
      </c>
      <c r="F284" s="168" t="s">
        <v>725</v>
      </c>
      <c r="G284" s="168">
        <v>19</v>
      </c>
      <c r="H284" s="168">
        <v>15.8</v>
      </c>
      <c r="I284" s="168"/>
      <c r="J284" s="168">
        <v>1</v>
      </c>
      <c r="K284" s="168"/>
      <c r="L284" s="168"/>
      <c r="M284" s="238"/>
      <c r="N284" s="431">
        <v>105000</v>
      </c>
      <c r="O284" s="431">
        <v>39800</v>
      </c>
      <c r="P284" s="431">
        <v>65200</v>
      </c>
      <c r="Q284" s="168">
        <v>19</v>
      </c>
      <c r="R284" s="168"/>
      <c r="S284" s="251">
        <v>38688</v>
      </c>
      <c r="T284" s="168"/>
      <c r="U284" s="168" t="s">
        <v>726</v>
      </c>
      <c r="V284" s="131"/>
      <c r="W284" s="168">
        <v>19</v>
      </c>
      <c r="X284" s="168" t="s">
        <v>2723</v>
      </c>
      <c r="Y284" s="168" t="s">
        <v>2724</v>
      </c>
      <c r="Z284" s="168">
        <v>19</v>
      </c>
      <c r="AA284" s="168" t="s">
        <v>2376</v>
      </c>
      <c r="AB284" s="251">
        <v>40970</v>
      </c>
      <c r="AC284" s="168"/>
    </row>
    <row r="285" spans="1:29" ht="15.75">
      <c r="A285" s="143">
        <v>20</v>
      </c>
      <c r="B285" s="143" t="s">
        <v>1149</v>
      </c>
      <c r="C285" s="139" t="s">
        <v>2264</v>
      </c>
      <c r="D285" s="762">
        <v>20</v>
      </c>
      <c r="E285" s="192" t="s">
        <v>1923</v>
      </c>
      <c r="F285" s="143" t="s">
        <v>727</v>
      </c>
      <c r="G285" s="143">
        <v>20</v>
      </c>
      <c r="H285" s="139">
        <v>47.3</v>
      </c>
      <c r="I285" s="139"/>
      <c r="J285" s="139">
        <v>1</v>
      </c>
      <c r="K285" s="139"/>
      <c r="L285" s="143"/>
      <c r="M285" s="143"/>
      <c r="N285" s="430">
        <v>9700</v>
      </c>
      <c r="O285" s="430">
        <v>8500</v>
      </c>
      <c r="P285" s="430">
        <v>1200</v>
      </c>
      <c r="Q285" s="143">
        <v>20</v>
      </c>
      <c r="R285" s="143"/>
      <c r="S285" s="214">
        <v>38688</v>
      </c>
      <c r="T285" s="143"/>
      <c r="U285" s="143" t="s">
        <v>728</v>
      </c>
      <c r="V285" s="131"/>
      <c r="W285" s="143">
        <v>20</v>
      </c>
      <c r="X285" s="143" t="s">
        <v>2723</v>
      </c>
      <c r="Y285" s="143" t="s">
        <v>2724</v>
      </c>
      <c r="Z285" s="143">
        <v>20</v>
      </c>
      <c r="AA285" s="143"/>
      <c r="AB285" s="143"/>
      <c r="AC285" s="143"/>
    </row>
    <row r="286" spans="1:29" s="767" customFormat="1" ht="15.75">
      <c r="A286" s="761">
        <v>21</v>
      </c>
      <c r="B286" s="762" t="s">
        <v>1150</v>
      </c>
      <c r="C286" s="762" t="s">
        <v>273</v>
      </c>
      <c r="D286" s="762">
        <v>21</v>
      </c>
      <c r="E286" s="762" t="s">
        <v>1998</v>
      </c>
      <c r="F286" s="764"/>
      <c r="G286" s="761">
        <v>21</v>
      </c>
      <c r="H286" s="765"/>
      <c r="I286" s="765"/>
      <c r="J286" s="765"/>
      <c r="K286" s="762"/>
      <c r="L286" s="762"/>
      <c r="M286" s="762"/>
      <c r="N286" s="766">
        <v>22700</v>
      </c>
      <c r="O286" s="766">
        <v>3400</v>
      </c>
      <c r="P286" s="766">
        <v>19300</v>
      </c>
      <c r="Q286" s="761">
        <v>21</v>
      </c>
      <c r="R286" s="762"/>
      <c r="S286" s="765"/>
      <c r="T286" s="765"/>
      <c r="U286" s="765"/>
      <c r="V286" s="762"/>
      <c r="W286" s="761">
        <v>21</v>
      </c>
      <c r="X286" s="762" t="s">
        <v>2723</v>
      </c>
      <c r="Y286" s="762" t="s">
        <v>2724</v>
      </c>
      <c r="Z286" s="761">
        <v>21</v>
      </c>
      <c r="AA286" s="762"/>
      <c r="AB286" s="762"/>
      <c r="AC286" s="762"/>
    </row>
    <row r="287" spans="1:29" ht="15.75">
      <c r="A287" s="143">
        <v>22</v>
      </c>
      <c r="B287" s="143" t="s">
        <v>1151</v>
      </c>
      <c r="C287" s="143" t="s">
        <v>1273</v>
      </c>
      <c r="D287" s="761">
        <v>22</v>
      </c>
      <c r="E287" s="143" t="s">
        <v>158</v>
      </c>
      <c r="F287" s="143" t="s">
        <v>159</v>
      </c>
      <c r="G287" s="143">
        <v>22</v>
      </c>
      <c r="H287" s="143"/>
      <c r="I287" s="143">
        <v>416</v>
      </c>
      <c r="J287" s="143"/>
      <c r="K287" s="143"/>
      <c r="L287" s="143"/>
      <c r="M287" s="143"/>
      <c r="N287" s="429">
        <v>67400</v>
      </c>
      <c r="O287" s="429">
        <v>3400</v>
      </c>
      <c r="P287" s="429">
        <v>64000</v>
      </c>
      <c r="Q287" s="143">
        <v>22</v>
      </c>
      <c r="R287" s="143"/>
      <c r="S287" s="214">
        <v>38701</v>
      </c>
      <c r="T287" s="143"/>
      <c r="U287" s="143" t="s">
        <v>160</v>
      </c>
      <c r="V287" s="143"/>
      <c r="W287" s="143">
        <v>22</v>
      </c>
      <c r="X287" s="143" t="s">
        <v>2723</v>
      </c>
      <c r="Y287" s="143" t="s">
        <v>2724</v>
      </c>
      <c r="Z287" s="143">
        <v>22</v>
      </c>
      <c r="AA287" s="143" t="s">
        <v>2376</v>
      </c>
      <c r="AB287" s="214">
        <v>40970</v>
      </c>
      <c r="AC287" s="143"/>
    </row>
    <row r="288" spans="1:29" ht="15.75">
      <c r="A288" s="168">
        <v>23</v>
      </c>
      <c r="B288" s="143" t="s">
        <v>1152</v>
      </c>
      <c r="C288" s="143" t="s">
        <v>1273</v>
      </c>
      <c r="D288" s="798">
        <v>23</v>
      </c>
      <c r="E288" s="143" t="s">
        <v>2290</v>
      </c>
      <c r="F288" s="143" t="s">
        <v>2291</v>
      </c>
      <c r="G288" s="168">
        <v>23</v>
      </c>
      <c r="H288" s="143"/>
      <c r="I288" s="143">
        <v>62</v>
      </c>
      <c r="J288" s="143"/>
      <c r="K288" s="143"/>
      <c r="L288" s="143"/>
      <c r="M288" s="143"/>
      <c r="N288" s="429">
        <v>11200</v>
      </c>
      <c r="O288" s="429">
        <v>6600</v>
      </c>
      <c r="P288" s="429">
        <v>4600</v>
      </c>
      <c r="Q288" s="168">
        <v>23</v>
      </c>
      <c r="R288" s="143"/>
      <c r="S288" s="214">
        <v>38701</v>
      </c>
      <c r="T288" s="143"/>
      <c r="U288" s="143" t="s">
        <v>2292</v>
      </c>
      <c r="V288" s="143"/>
      <c r="W288" s="168">
        <v>23</v>
      </c>
      <c r="X288" s="143" t="s">
        <v>2723</v>
      </c>
      <c r="Y288" s="143" t="s">
        <v>2724</v>
      </c>
      <c r="Z288" s="168">
        <v>23</v>
      </c>
      <c r="AA288" s="143" t="s">
        <v>2376</v>
      </c>
      <c r="AB288" s="214">
        <v>40970</v>
      </c>
      <c r="AC288" s="143"/>
    </row>
    <row r="289" spans="1:29" ht="15.75">
      <c r="A289" s="143">
        <v>24</v>
      </c>
      <c r="B289" s="143" t="s">
        <v>1153</v>
      </c>
      <c r="C289" s="143" t="s">
        <v>1273</v>
      </c>
      <c r="D289" s="798">
        <v>24</v>
      </c>
      <c r="E289" s="143" t="s">
        <v>720</v>
      </c>
      <c r="F289" s="143" t="s">
        <v>2293</v>
      </c>
      <c r="G289" s="143">
        <v>24</v>
      </c>
      <c r="H289" s="143"/>
      <c r="I289" s="143">
        <v>421</v>
      </c>
      <c r="J289" s="143"/>
      <c r="K289" s="143"/>
      <c r="L289" s="143"/>
      <c r="M289" s="143"/>
      <c r="N289" s="429">
        <v>13600</v>
      </c>
      <c r="O289" s="429">
        <v>6500</v>
      </c>
      <c r="P289" s="429">
        <v>7100</v>
      </c>
      <c r="Q289" s="143">
        <v>24</v>
      </c>
      <c r="R289" s="143"/>
      <c r="S289" s="214">
        <v>38701</v>
      </c>
      <c r="T289" s="143"/>
      <c r="U289" s="143" t="s">
        <v>2294</v>
      </c>
      <c r="V289" s="143"/>
      <c r="W289" s="168">
        <v>24</v>
      </c>
      <c r="X289" s="143" t="s">
        <v>2723</v>
      </c>
      <c r="Y289" s="143" t="s">
        <v>2724</v>
      </c>
      <c r="Z289" s="143">
        <v>24</v>
      </c>
      <c r="AA289" s="143" t="s">
        <v>2376</v>
      </c>
      <c r="AB289" s="214">
        <v>40970</v>
      </c>
      <c r="AC289" s="143"/>
    </row>
    <row r="290" spans="1:29" ht="15.75">
      <c r="A290" s="761">
        <v>25</v>
      </c>
      <c r="B290" s="143" t="s">
        <v>1154</v>
      </c>
      <c r="C290" s="143" t="s">
        <v>1273</v>
      </c>
      <c r="D290" s="761">
        <v>25</v>
      </c>
      <c r="E290" s="143" t="s">
        <v>720</v>
      </c>
      <c r="F290" s="143" t="s">
        <v>2295</v>
      </c>
      <c r="G290" s="168">
        <v>25</v>
      </c>
      <c r="H290" s="143"/>
      <c r="I290" s="143">
        <v>215</v>
      </c>
      <c r="J290" s="143"/>
      <c r="K290" s="143"/>
      <c r="L290" s="143"/>
      <c r="M290" s="143"/>
      <c r="N290" s="429">
        <v>8100</v>
      </c>
      <c r="O290" s="429">
        <v>400</v>
      </c>
      <c r="P290" s="429">
        <v>7700</v>
      </c>
      <c r="Q290" s="168">
        <v>25</v>
      </c>
      <c r="R290" s="143"/>
      <c r="S290" s="214">
        <v>38701</v>
      </c>
      <c r="T290" s="143"/>
      <c r="U290" s="143" t="s">
        <v>2296</v>
      </c>
      <c r="V290" s="143"/>
      <c r="W290" s="143">
        <v>25</v>
      </c>
      <c r="X290" s="143" t="s">
        <v>2723</v>
      </c>
      <c r="Y290" s="143" t="s">
        <v>2724</v>
      </c>
      <c r="Z290" s="761">
        <v>25</v>
      </c>
      <c r="AA290" s="143" t="s">
        <v>2376</v>
      </c>
      <c r="AB290" s="214">
        <v>40970</v>
      </c>
      <c r="AC290" s="143"/>
    </row>
    <row r="291" spans="1:29" ht="15.75">
      <c r="A291" s="143">
        <v>26</v>
      </c>
      <c r="B291" s="143" t="s">
        <v>1155</v>
      </c>
      <c r="C291" s="143" t="s">
        <v>1273</v>
      </c>
      <c r="D291" s="798">
        <v>26</v>
      </c>
      <c r="E291" s="143" t="s">
        <v>2301</v>
      </c>
      <c r="F291" s="143" t="s">
        <v>2297</v>
      </c>
      <c r="G291" s="143">
        <v>26</v>
      </c>
      <c r="H291" s="143"/>
      <c r="I291" s="143">
        <v>219</v>
      </c>
      <c r="J291" s="143"/>
      <c r="K291" s="143"/>
      <c r="L291" s="143"/>
      <c r="M291" s="143"/>
      <c r="N291" s="429">
        <v>16900</v>
      </c>
      <c r="O291" s="429">
        <v>11700</v>
      </c>
      <c r="P291" s="429">
        <v>5200</v>
      </c>
      <c r="Q291" s="143">
        <v>26</v>
      </c>
      <c r="R291" s="143"/>
      <c r="S291" s="214">
        <v>38701</v>
      </c>
      <c r="T291" s="143"/>
      <c r="U291" s="143" t="s">
        <v>2298</v>
      </c>
      <c r="V291" s="143"/>
      <c r="W291" s="761">
        <v>26</v>
      </c>
      <c r="X291" s="143" t="s">
        <v>2723</v>
      </c>
      <c r="Y291" s="143" t="s">
        <v>2724</v>
      </c>
      <c r="Z291" s="143">
        <v>26</v>
      </c>
      <c r="AA291" s="143" t="s">
        <v>2376</v>
      </c>
      <c r="AB291" s="214">
        <v>40970</v>
      </c>
      <c r="AC291" s="143"/>
    </row>
    <row r="292" spans="1:29" ht="15.75">
      <c r="A292" s="168">
        <v>27</v>
      </c>
      <c r="B292" s="143" t="s">
        <v>1156</v>
      </c>
      <c r="C292" s="143" t="s">
        <v>1273</v>
      </c>
      <c r="D292" s="798">
        <v>27</v>
      </c>
      <c r="E292" s="143" t="s">
        <v>720</v>
      </c>
      <c r="F292" s="143" t="s">
        <v>2299</v>
      </c>
      <c r="G292" s="168">
        <v>27</v>
      </c>
      <c r="H292" s="143"/>
      <c r="I292" s="143">
        <v>354</v>
      </c>
      <c r="J292" s="143"/>
      <c r="K292" s="143"/>
      <c r="L292" s="143"/>
      <c r="M292" s="143"/>
      <c r="N292" s="429">
        <v>38600</v>
      </c>
      <c r="O292" s="429">
        <v>12100</v>
      </c>
      <c r="P292" s="429">
        <v>26500</v>
      </c>
      <c r="Q292" s="143">
        <v>27</v>
      </c>
      <c r="R292" s="143"/>
      <c r="S292" s="214">
        <v>38701</v>
      </c>
      <c r="T292" s="143"/>
      <c r="U292" s="143" t="s">
        <v>2300</v>
      </c>
      <c r="V292" s="143"/>
      <c r="W292" s="143">
        <v>27</v>
      </c>
      <c r="X292" s="143" t="s">
        <v>2723</v>
      </c>
      <c r="Y292" s="143" t="s">
        <v>2724</v>
      </c>
      <c r="Z292" s="168">
        <v>27</v>
      </c>
      <c r="AA292" s="143" t="s">
        <v>2376</v>
      </c>
      <c r="AB292" s="214">
        <v>40970</v>
      </c>
      <c r="AC292" s="143"/>
    </row>
    <row r="293" spans="1:29" ht="15.75">
      <c r="A293" s="143">
        <v>28</v>
      </c>
      <c r="B293" s="143" t="s">
        <v>1157</v>
      </c>
      <c r="C293" s="143" t="s">
        <v>1273</v>
      </c>
      <c r="D293" s="761">
        <v>28</v>
      </c>
      <c r="E293" s="143" t="s">
        <v>2302</v>
      </c>
      <c r="F293" s="143" t="s">
        <v>2303</v>
      </c>
      <c r="G293" s="143">
        <v>28</v>
      </c>
      <c r="H293" s="143"/>
      <c r="I293" s="143">
        <v>15</v>
      </c>
      <c r="J293" s="143"/>
      <c r="K293" s="143"/>
      <c r="L293" s="143"/>
      <c r="M293" s="143"/>
      <c r="N293" s="429">
        <v>35000</v>
      </c>
      <c r="O293" s="429">
        <v>5300</v>
      </c>
      <c r="P293" s="429">
        <v>29700</v>
      </c>
      <c r="Q293" s="168">
        <v>28</v>
      </c>
      <c r="R293" s="143"/>
      <c r="S293" s="214">
        <v>38701</v>
      </c>
      <c r="T293" s="143"/>
      <c r="U293" s="143" t="s">
        <v>2304</v>
      </c>
      <c r="V293" s="143"/>
      <c r="W293" s="168">
        <v>28</v>
      </c>
      <c r="X293" s="143" t="s">
        <v>2723</v>
      </c>
      <c r="Y293" s="143" t="s">
        <v>2724</v>
      </c>
      <c r="Z293" s="143">
        <v>28</v>
      </c>
      <c r="AA293" s="143" t="s">
        <v>2376</v>
      </c>
      <c r="AB293" s="214">
        <v>40970</v>
      </c>
      <c r="AC293" s="143"/>
    </row>
    <row r="294" spans="1:29" ht="15.75">
      <c r="A294" s="761">
        <v>29</v>
      </c>
      <c r="B294" s="143" t="s">
        <v>1158</v>
      </c>
      <c r="C294" s="143" t="s">
        <v>1273</v>
      </c>
      <c r="D294" s="798">
        <v>29</v>
      </c>
      <c r="E294" s="143" t="s">
        <v>720</v>
      </c>
      <c r="F294" s="143" t="s">
        <v>2305</v>
      </c>
      <c r="G294" s="168">
        <v>29</v>
      </c>
      <c r="H294" s="143"/>
      <c r="I294" s="143">
        <v>300</v>
      </c>
      <c r="J294" s="143"/>
      <c r="K294" s="143"/>
      <c r="L294" s="143"/>
      <c r="M294" s="143"/>
      <c r="N294" s="429">
        <v>23200</v>
      </c>
      <c r="O294" s="429">
        <v>6600</v>
      </c>
      <c r="P294" s="429">
        <v>16600</v>
      </c>
      <c r="Q294" s="143">
        <v>29</v>
      </c>
      <c r="R294" s="143"/>
      <c r="S294" s="214">
        <v>38701</v>
      </c>
      <c r="T294" s="143"/>
      <c r="U294" s="143" t="s">
        <v>2306</v>
      </c>
      <c r="V294" s="143"/>
      <c r="W294" s="168">
        <v>29</v>
      </c>
      <c r="X294" s="143" t="s">
        <v>2723</v>
      </c>
      <c r="Y294" s="143" t="s">
        <v>2724</v>
      </c>
      <c r="Z294" s="761">
        <v>29</v>
      </c>
      <c r="AA294" s="143" t="s">
        <v>2376</v>
      </c>
      <c r="AB294" s="214">
        <v>40970</v>
      </c>
      <c r="AC294" s="143"/>
    </row>
    <row r="295" spans="1:29" ht="15.75">
      <c r="A295" s="143">
        <v>30</v>
      </c>
      <c r="B295" s="143" t="s">
        <v>1662</v>
      </c>
      <c r="C295" s="143" t="s">
        <v>1273</v>
      </c>
      <c r="D295" s="798">
        <v>30</v>
      </c>
      <c r="E295" s="143" t="s">
        <v>720</v>
      </c>
      <c r="F295" s="143" t="s">
        <v>2307</v>
      </c>
      <c r="G295" s="168">
        <v>30</v>
      </c>
      <c r="H295" s="143"/>
      <c r="I295" s="143">
        <v>600</v>
      </c>
      <c r="J295" s="143"/>
      <c r="K295" s="143"/>
      <c r="L295" s="143"/>
      <c r="M295" s="143"/>
      <c r="N295" s="429">
        <v>71200</v>
      </c>
      <c r="O295" s="429">
        <v>66300</v>
      </c>
      <c r="P295" s="429">
        <v>4900</v>
      </c>
      <c r="Q295" s="168">
        <v>30</v>
      </c>
      <c r="R295" s="143"/>
      <c r="S295" s="214">
        <v>38701</v>
      </c>
      <c r="T295" s="143"/>
      <c r="U295" s="143" t="s">
        <v>2308</v>
      </c>
      <c r="V295" s="143"/>
      <c r="W295" s="143">
        <v>30</v>
      </c>
      <c r="X295" s="143" t="s">
        <v>2723</v>
      </c>
      <c r="Y295" s="143" t="s">
        <v>2724</v>
      </c>
      <c r="Z295" s="143">
        <v>30</v>
      </c>
      <c r="AA295" s="143"/>
      <c r="AB295" s="143"/>
      <c r="AC295" s="143"/>
    </row>
    <row r="296" spans="1:29" ht="15.75">
      <c r="A296" s="168">
        <v>31</v>
      </c>
      <c r="B296" s="143" t="s">
        <v>1663</v>
      </c>
      <c r="C296" s="143" t="s">
        <v>1273</v>
      </c>
      <c r="D296" s="761">
        <v>31</v>
      </c>
      <c r="E296" s="143" t="s">
        <v>935</v>
      </c>
      <c r="F296" s="143" t="s">
        <v>933</v>
      </c>
      <c r="G296" s="143">
        <v>31</v>
      </c>
      <c r="H296" s="175"/>
      <c r="I296" s="143">
        <v>221</v>
      </c>
      <c r="J296" s="175"/>
      <c r="K296" s="175"/>
      <c r="L296" s="143"/>
      <c r="M296" s="143"/>
      <c r="N296" s="429">
        <v>247600</v>
      </c>
      <c r="O296" s="429">
        <v>0</v>
      </c>
      <c r="P296" s="429">
        <v>247600</v>
      </c>
      <c r="Q296" s="143">
        <v>31</v>
      </c>
      <c r="R296" s="143"/>
      <c r="S296" s="214">
        <v>38688</v>
      </c>
      <c r="T296" s="143"/>
      <c r="U296" s="143" t="s">
        <v>934</v>
      </c>
      <c r="V296" s="143"/>
      <c r="W296" s="761">
        <v>31</v>
      </c>
      <c r="X296" s="143" t="s">
        <v>2723</v>
      </c>
      <c r="Y296" s="143" t="s">
        <v>2724</v>
      </c>
      <c r="Z296" s="168">
        <v>31</v>
      </c>
      <c r="AA296" s="143"/>
      <c r="AB296" s="143"/>
      <c r="AC296" s="143"/>
    </row>
    <row r="297" spans="1:29" ht="15.75">
      <c r="A297" s="143">
        <v>32</v>
      </c>
      <c r="B297" s="143" t="s">
        <v>1664</v>
      </c>
      <c r="C297" s="143" t="s">
        <v>1273</v>
      </c>
      <c r="D297" s="798">
        <v>32</v>
      </c>
      <c r="E297" s="143" t="s">
        <v>720</v>
      </c>
      <c r="F297" s="143" t="s">
        <v>936</v>
      </c>
      <c r="G297" s="168">
        <v>32</v>
      </c>
      <c r="H297" s="143"/>
      <c r="I297" s="143">
        <v>822</v>
      </c>
      <c r="J297" s="143"/>
      <c r="K297" s="143"/>
      <c r="L297" s="143"/>
      <c r="M297" s="143"/>
      <c r="N297" s="429">
        <v>10300</v>
      </c>
      <c r="O297" s="429">
        <v>6300</v>
      </c>
      <c r="P297" s="429">
        <v>4000</v>
      </c>
      <c r="Q297" s="143">
        <v>32</v>
      </c>
      <c r="R297" s="143"/>
      <c r="S297" s="214">
        <v>38701</v>
      </c>
      <c r="T297" s="143"/>
      <c r="U297" s="143" t="s">
        <v>937</v>
      </c>
      <c r="V297" s="143"/>
      <c r="W297" s="143">
        <v>32</v>
      </c>
      <c r="X297" s="143" t="s">
        <v>2723</v>
      </c>
      <c r="Y297" s="143" t="s">
        <v>2724</v>
      </c>
      <c r="Z297" s="143">
        <v>32</v>
      </c>
      <c r="AA297" s="143"/>
      <c r="AB297" s="143"/>
      <c r="AC297" s="143"/>
    </row>
    <row r="298" spans="1:29" ht="15.75">
      <c r="A298" s="761">
        <v>33</v>
      </c>
      <c r="B298" s="143" t="s">
        <v>1665</v>
      </c>
      <c r="C298" s="143" t="s">
        <v>1273</v>
      </c>
      <c r="D298" s="798">
        <v>33</v>
      </c>
      <c r="E298" s="143" t="s">
        <v>935</v>
      </c>
      <c r="F298" s="143" t="s">
        <v>938</v>
      </c>
      <c r="G298" s="168">
        <v>33</v>
      </c>
      <c r="H298" s="143"/>
      <c r="I298" s="143">
        <v>100</v>
      </c>
      <c r="J298" s="143"/>
      <c r="K298" s="143"/>
      <c r="L298" s="143"/>
      <c r="M298" s="143"/>
      <c r="N298" s="429">
        <v>23600</v>
      </c>
      <c r="O298" s="429">
        <v>9700</v>
      </c>
      <c r="P298" s="429">
        <v>13900</v>
      </c>
      <c r="Q298" s="168">
        <v>33</v>
      </c>
      <c r="R298" s="143"/>
      <c r="S298" s="214">
        <v>38701</v>
      </c>
      <c r="T298" s="143"/>
      <c r="U298" s="143" t="s">
        <v>2060</v>
      </c>
      <c r="V298" s="143"/>
      <c r="W298" s="168">
        <v>33</v>
      </c>
      <c r="X298" s="143" t="s">
        <v>2723</v>
      </c>
      <c r="Y298" s="143" t="s">
        <v>2724</v>
      </c>
      <c r="Z298" s="761">
        <v>33</v>
      </c>
      <c r="AA298" s="143"/>
      <c r="AB298" s="143"/>
      <c r="AC298" s="143"/>
    </row>
    <row r="299" spans="1:29" ht="15.75">
      <c r="A299" s="143">
        <v>34</v>
      </c>
      <c r="B299" s="143" t="s">
        <v>1666</v>
      </c>
      <c r="C299" s="143" t="s">
        <v>1273</v>
      </c>
      <c r="D299" s="761">
        <v>34</v>
      </c>
      <c r="E299" s="143" t="s">
        <v>720</v>
      </c>
      <c r="F299" s="143" t="s">
        <v>2061</v>
      </c>
      <c r="G299" s="143">
        <v>34</v>
      </c>
      <c r="H299" s="143"/>
      <c r="I299" s="143">
        <v>260</v>
      </c>
      <c r="J299" s="143"/>
      <c r="K299" s="143"/>
      <c r="L299" s="143"/>
      <c r="M299" s="143"/>
      <c r="N299" s="429">
        <v>66200</v>
      </c>
      <c r="O299" s="429">
        <v>22200</v>
      </c>
      <c r="P299" s="429">
        <v>44000</v>
      </c>
      <c r="Q299" s="143">
        <v>34</v>
      </c>
      <c r="R299" s="143"/>
      <c r="S299" s="214">
        <v>38701</v>
      </c>
      <c r="T299" s="143"/>
      <c r="U299" s="143" t="s">
        <v>2062</v>
      </c>
      <c r="V299" s="143"/>
      <c r="W299" s="168">
        <v>34</v>
      </c>
      <c r="X299" s="143" t="s">
        <v>2723</v>
      </c>
      <c r="Y299" s="143" t="s">
        <v>2724</v>
      </c>
      <c r="Z299" s="143">
        <v>34</v>
      </c>
      <c r="AA299" s="143"/>
      <c r="AB299" s="143"/>
      <c r="AC299" s="143"/>
    </row>
    <row r="300" spans="1:29" ht="15.75">
      <c r="A300" s="168">
        <v>35</v>
      </c>
      <c r="B300" s="143" t="s">
        <v>1667</v>
      </c>
      <c r="C300" s="143" t="s">
        <v>1273</v>
      </c>
      <c r="D300" s="798">
        <v>35</v>
      </c>
      <c r="E300" s="143" t="s">
        <v>720</v>
      </c>
      <c r="F300" s="143" t="s">
        <v>2063</v>
      </c>
      <c r="G300" s="168">
        <v>35</v>
      </c>
      <c r="H300" s="143"/>
      <c r="I300" s="143">
        <v>781</v>
      </c>
      <c r="J300" s="143"/>
      <c r="K300" s="143"/>
      <c r="L300" s="143"/>
      <c r="M300" s="143"/>
      <c r="N300" s="429">
        <v>25300</v>
      </c>
      <c r="O300" s="429">
        <v>9200</v>
      </c>
      <c r="P300" s="429">
        <v>16100</v>
      </c>
      <c r="Q300" s="168">
        <v>35</v>
      </c>
      <c r="R300" s="143"/>
      <c r="S300" s="214">
        <v>38701</v>
      </c>
      <c r="T300" s="143"/>
      <c r="U300" s="143" t="s">
        <v>2064</v>
      </c>
      <c r="V300" s="143"/>
      <c r="W300" s="143">
        <v>35</v>
      </c>
      <c r="X300" s="143" t="s">
        <v>2723</v>
      </c>
      <c r="Y300" s="143" t="s">
        <v>2724</v>
      </c>
      <c r="Z300" s="168">
        <v>35</v>
      </c>
      <c r="AA300" s="143"/>
      <c r="AB300" s="143"/>
      <c r="AC300" s="143"/>
    </row>
    <row r="301" spans="1:29" ht="15.75">
      <c r="A301" s="143">
        <v>36</v>
      </c>
      <c r="B301" s="143" t="s">
        <v>1668</v>
      </c>
      <c r="C301" s="143" t="s">
        <v>1273</v>
      </c>
      <c r="D301" s="798">
        <v>36</v>
      </c>
      <c r="E301" s="143" t="s">
        <v>720</v>
      </c>
      <c r="F301" s="143" t="s">
        <v>2065</v>
      </c>
      <c r="G301" s="168">
        <v>36</v>
      </c>
      <c r="H301" s="143"/>
      <c r="I301" s="143">
        <v>542</v>
      </c>
      <c r="J301" s="143"/>
      <c r="K301" s="143"/>
      <c r="L301" s="143"/>
      <c r="M301" s="143"/>
      <c r="N301" s="429">
        <v>174200</v>
      </c>
      <c r="O301" s="429">
        <v>117900</v>
      </c>
      <c r="P301" s="429">
        <v>56300</v>
      </c>
      <c r="Q301" s="143">
        <v>36</v>
      </c>
      <c r="R301" s="143"/>
      <c r="S301" s="214">
        <v>38701</v>
      </c>
      <c r="T301" s="143"/>
      <c r="U301" s="143" t="s">
        <v>2066</v>
      </c>
      <c r="V301" s="143"/>
      <c r="W301" s="761">
        <v>36</v>
      </c>
      <c r="X301" s="143" t="s">
        <v>2723</v>
      </c>
      <c r="Y301" s="143" t="s">
        <v>2724</v>
      </c>
      <c r="Z301" s="143">
        <v>36</v>
      </c>
      <c r="AA301" s="143"/>
      <c r="AB301" s="143"/>
      <c r="AC301" s="143"/>
    </row>
    <row r="302" spans="1:29" ht="15.75">
      <c r="A302" s="761">
        <v>37</v>
      </c>
      <c r="B302" s="143" t="s">
        <v>1669</v>
      </c>
      <c r="C302" s="143" t="s">
        <v>1273</v>
      </c>
      <c r="D302" s="761">
        <v>37</v>
      </c>
      <c r="E302" s="143" t="s">
        <v>720</v>
      </c>
      <c r="F302" s="143" t="s">
        <v>2067</v>
      </c>
      <c r="G302" s="143">
        <v>37</v>
      </c>
      <c r="H302" s="143"/>
      <c r="I302" s="143">
        <v>136</v>
      </c>
      <c r="J302" s="143"/>
      <c r="K302" s="143"/>
      <c r="L302" s="143"/>
      <c r="M302" s="143"/>
      <c r="N302" s="429">
        <v>13100</v>
      </c>
      <c r="O302" s="429">
        <v>4200</v>
      </c>
      <c r="P302" s="429">
        <v>8900</v>
      </c>
      <c r="Q302" s="143">
        <v>37</v>
      </c>
      <c r="R302" s="143"/>
      <c r="S302" s="214">
        <v>38701</v>
      </c>
      <c r="T302" s="143"/>
      <c r="U302" s="143" t="s">
        <v>2068</v>
      </c>
      <c r="V302" s="143"/>
      <c r="W302" s="143">
        <v>37</v>
      </c>
      <c r="X302" s="143" t="s">
        <v>2723</v>
      </c>
      <c r="Y302" s="143" t="s">
        <v>2724</v>
      </c>
      <c r="Z302" s="761">
        <v>37</v>
      </c>
      <c r="AA302" s="143"/>
      <c r="AB302" s="143"/>
      <c r="AC302" s="143"/>
    </row>
    <row r="303" spans="1:29" ht="15.75">
      <c r="A303" s="143">
        <v>38</v>
      </c>
      <c r="B303" s="143" t="s">
        <v>1670</v>
      </c>
      <c r="C303" s="143" t="s">
        <v>1273</v>
      </c>
      <c r="D303" s="798">
        <v>38</v>
      </c>
      <c r="E303" s="143" t="s">
        <v>2069</v>
      </c>
      <c r="F303" s="143" t="s">
        <v>2070</v>
      </c>
      <c r="G303" s="168">
        <v>38</v>
      </c>
      <c r="H303" s="143"/>
      <c r="I303" s="143">
        <v>388</v>
      </c>
      <c r="J303" s="143"/>
      <c r="K303" s="143"/>
      <c r="L303" s="143"/>
      <c r="M303" s="143"/>
      <c r="N303" s="429">
        <v>35000</v>
      </c>
      <c r="O303" s="429">
        <v>19600</v>
      </c>
      <c r="P303" s="429">
        <v>15400</v>
      </c>
      <c r="Q303" s="168">
        <v>38</v>
      </c>
      <c r="R303" s="143"/>
      <c r="S303" s="214">
        <v>38701</v>
      </c>
      <c r="T303" s="143"/>
      <c r="U303" s="143" t="s">
        <v>2592</v>
      </c>
      <c r="V303" s="143"/>
      <c r="W303" s="168">
        <v>38</v>
      </c>
      <c r="X303" s="143" t="s">
        <v>2723</v>
      </c>
      <c r="Y303" s="143" t="s">
        <v>2724</v>
      </c>
      <c r="Z303" s="143">
        <v>38</v>
      </c>
      <c r="AA303" s="143"/>
      <c r="AB303" s="143"/>
      <c r="AC303" s="143"/>
    </row>
    <row r="304" spans="1:29" ht="15.75">
      <c r="A304" s="168">
        <v>39</v>
      </c>
      <c r="B304" s="143" t="s">
        <v>1671</v>
      </c>
      <c r="C304" s="143" t="s">
        <v>1273</v>
      </c>
      <c r="D304" s="798">
        <v>39</v>
      </c>
      <c r="E304" s="143" t="s">
        <v>720</v>
      </c>
      <c r="F304" s="143" t="s">
        <v>2071</v>
      </c>
      <c r="G304" s="168">
        <v>39</v>
      </c>
      <c r="H304" s="172"/>
      <c r="I304" s="143">
        <v>173</v>
      </c>
      <c r="J304" s="143"/>
      <c r="K304" s="143"/>
      <c r="L304" s="143"/>
      <c r="M304" s="143"/>
      <c r="N304" s="427">
        <v>18800</v>
      </c>
      <c r="O304" s="427">
        <v>5900</v>
      </c>
      <c r="P304" s="427">
        <v>12900</v>
      </c>
      <c r="Q304" s="143">
        <v>39</v>
      </c>
      <c r="R304" s="175"/>
      <c r="S304" s="214">
        <v>38701</v>
      </c>
      <c r="T304" s="143"/>
      <c r="U304" s="143" t="s">
        <v>2591</v>
      </c>
      <c r="V304" s="175"/>
      <c r="W304" s="168">
        <v>39</v>
      </c>
      <c r="X304" s="143" t="s">
        <v>2723</v>
      </c>
      <c r="Y304" s="143" t="s">
        <v>2724</v>
      </c>
      <c r="Z304" s="168">
        <v>39</v>
      </c>
      <c r="AA304" s="175"/>
      <c r="AB304" s="175"/>
      <c r="AC304" s="175"/>
    </row>
    <row r="305" spans="1:29" ht="15.75">
      <c r="A305" s="143">
        <v>40</v>
      </c>
      <c r="B305" s="143" t="s">
        <v>1672</v>
      </c>
      <c r="C305" s="143" t="s">
        <v>1273</v>
      </c>
      <c r="D305" s="761">
        <v>40</v>
      </c>
      <c r="E305" s="143" t="s">
        <v>720</v>
      </c>
      <c r="F305" s="143" t="s">
        <v>2072</v>
      </c>
      <c r="G305" s="143">
        <v>40</v>
      </c>
      <c r="H305" s="172"/>
      <c r="I305" s="143">
        <v>233</v>
      </c>
      <c r="J305" s="143"/>
      <c r="K305" s="143"/>
      <c r="L305" s="143"/>
      <c r="M305" s="143"/>
      <c r="N305" s="427">
        <v>115300</v>
      </c>
      <c r="O305" s="427">
        <v>57600</v>
      </c>
      <c r="P305" s="427" t="s">
        <v>75</v>
      </c>
      <c r="Q305" s="168">
        <v>40</v>
      </c>
      <c r="R305" s="175"/>
      <c r="S305" s="214">
        <v>38701</v>
      </c>
      <c r="T305" s="143"/>
      <c r="U305" s="143" t="s">
        <v>2590</v>
      </c>
      <c r="V305" s="173"/>
      <c r="W305" s="143">
        <v>40</v>
      </c>
      <c r="X305" s="143" t="s">
        <v>2723</v>
      </c>
      <c r="Y305" s="143" t="s">
        <v>2724</v>
      </c>
      <c r="Z305" s="143">
        <v>40</v>
      </c>
      <c r="AA305" s="175"/>
      <c r="AB305" s="175"/>
      <c r="AC305" s="175"/>
    </row>
    <row r="306" spans="1:29" ht="15.75">
      <c r="A306" s="761">
        <v>41</v>
      </c>
      <c r="B306" s="143" t="s">
        <v>1673</v>
      </c>
      <c r="C306" s="143" t="s">
        <v>1273</v>
      </c>
      <c r="D306" s="798">
        <v>41</v>
      </c>
      <c r="E306" s="143" t="s">
        <v>720</v>
      </c>
      <c r="F306" s="143" t="s">
        <v>2593</v>
      </c>
      <c r="G306" s="168">
        <v>41</v>
      </c>
      <c r="H306" s="175"/>
      <c r="I306" s="143">
        <v>404</v>
      </c>
      <c r="J306" s="175"/>
      <c r="K306" s="175"/>
      <c r="L306" s="175"/>
      <c r="M306" s="175"/>
      <c r="N306" s="427">
        <v>66900</v>
      </c>
      <c r="O306" s="427">
        <v>33600</v>
      </c>
      <c r="P306" s="427">
        <v>33300</v>
      </c>
      <c r="Q306" s="143">
        <v>41</v>
      </c>
      <c r="R306" s="175"/>
      <c r="S306" s="214">
        <v>38701</v>
      </c>
      <c r="T306" s="143"/>
      <c r="U306" s="143" t="s">
        <v>2594</v>
      </c>
      <c r="V306" s="173"/>
      <c r="W306" s="761">
        <v>41</v>
      </c>
      <c r="X306" s="143" t="s">
        <v>2723</v>
      </c>
      <c r="Y306" s="143" t="s">
        <v>2724</v>
      </c>
      <c r="Z306" s="761">
        <v>41</v>
      </c>
      <c r="AA306" s="175"/>
      <c r="AB306" s="175"/>
      <c r="AC306" s="175"/>
    </row>
    <row r="307" spans="1:29" ht="15.75">
      <c r="A307" s="143">
        <v>42</v>
      </c>
      <c r="B307" s="143" t="s">
        <v>1674</v>
      </c>
      <c r="C307" s="143" t="s">
        <v>1273</v>
      </c>
      <c r="D307" s="798">
        <v>42</v>
      </c>
      <c r="E307" s="143" t="s">
        <v>720</v>
      </c>
      <c r="F307" s="143" t="s">
        <v>2595</v>
      </c>
      <c r="G307" s="168">
        <v>42</v>
      </c>
      <c r="H307" s="143"/>
      <c r="I307" s="143">
        <v>410</v>
      </c>
      <c r="J307" s="143"/>
      <c r="K307" s="175"/>
      <c r="L307" s="175"/>
      <c r="M307" s="175"/>
      <c r="N307" s="427">
        <v>249700</v>
      </c>
      <c r="O307" s="427">
        <v>63400</v>
      </c>
      <c r="P307" s="427">
        <v>186300</v>
      </c>
      <c r="Q307" s="143">
        <v>42</v>
      </c>
      <c r="R307" s="175"/>
      <c r="S307" s="214">
        <v>38701</v>
      </c>
      <c r="T307" s="143"/>
      <c r="U307" s="143" t="s">
        <v>2596</v>
      </c>
      <c r="V307" s="175"/>
      <c r="W307" s="143">
        <v>42</v>
      </c>
      <c r="X307" s="143" t="s">
        <v>2723</v>
      </c>
      <c r="Y307" s="143" t="s">
        <v>2724</v>
      </c>
      <c r="Z307" s="143">
        <v>42</v>
      </c>
      <c r="AA307" s="175"/>
      <c r="AB307" s="175"/>
      <c r="AC307" s="175"/>
    </row>
    <row r="308" spans="1:29" ht="15.75">
      <c r="A308" s="168">
        <v>43</v>
      </c>
      <c r="B308" s="143" t="s">
        <v>1675</v>
      </c>
      <c r="C308" s="143" t="s">
        <v>1273</v>
      </c>
      <c r="D308" s="761">
        <v>43</v>
      </c>
      <c r="E308" s="143" t="s">
        <v>720</v>
      </c>
      <c r="F308" s="143" t="s">
        <v>2597</v>
      </c>
      <c r="G308" s="143">
        <v>43</v>
      </c>
      <c r="H308" s="143"/>
      <c r="I308" s="143">
        <v>169</v>
      </c>
      <c r="J308" s="143"/>
      <c r="K308" s="175"/>
      <c r="L308" s="175"/>
      <c r="M308" s="175"/>
      <c r="N308" s="427">
        <v>72200</v>
      </c>
      <c r="O308" s="427">
        <v>0</v>
      </c>
      <c r="P308" s="427">
        <v>72200</v>
      </c>
      <c r="Q308" s="168">
        <v>43</v>
      </c>
      <c r="R308" s="175"/>
      <c r="S308" s="214">
        <v>38701</v>
      </c>
      <c r="T308" s="143"/>
      <c r="U308" s="143" t="s">
        <v>2598</v>
      </c>
      <c r="V308" s="175"/>
      <c r="W308" s="168">
        <v>43</v>
      </c>
      <c r="X308" s="143" t="s">
        <v>2723</v>
      </c>
      <c r="Y308" s="143" t="s">
        <v>2724</v>
      </c>
      <c r="Z308" s="168">
        <v>43</v>
      </c>
      <c r="AA308" s="175"/>
      <c r="AB308" s="175"/>
      <c r="AC308" s="175"/>
    </row>
    <row r="309" spans="1:29" ht="15.75">
      <c r="A309" s="143">
        <v>44</v>
      </c>
      <c r="B309" s="143" t="s">
        <v>1676</v>
      </c>
      <c r="C309" s="143" t="s">
        <v>1273</v>
      </c>
      <c r="D309" s="798">
        <v>44</v>
      </c>
      <c r="E309" s="143" t="s">
        <v>720</v>
      </c>
      <c r="F309" s="143" t="s">
        <v>2599</v>
      </c>
      <c r="G309" s="168">
        <v>44</v>
      </c>
      <c r="H309" s="175"/>
      <c r="I309" s="143">
        <v>465</v>
      </c>
      <c r="J309" s="175"/>
      <c r="K309" s="175"/>
      <c r="L309" s="175"/>
      <c r="M309" s="175"/>
      <c r="N309" s="427">
        <v>2400</v>
      </c>
      <c r="O309" s="427">
        <v>0</v>
      </c>
      <c r="P309" s="427">
        <v>2400</v>
      </c>
      <c r="Q309" s="143">
        <v>44</v>
      </c>
      <c r="R309" s="175"/>
      <c r="S309" s="214">
        <v>38701</v>
      </c>
      <c r="T309" s="143"/>
      <c r="U309" s="143" t="s">
        <v>2600</v>
      </c>
      <c r="V309" s="175"/>
      <c r="W309" s="168">
        <v>44</v>
      </c>
      <c r="X309" s="143" t="s">
        <v>2723</v>
      </c>
      <c r="Y309" s="143" t="s">
        <v>2724</v>
      </c>
      <c r="Z309" s="143">
        <v>44</v>
      </c>
      <c r="AA309" s="143" t="s">
        <v>2377</v>
      </c>
      <c r="AB309" s="214">
        <v>40970</v>
      </c>
      <c r="AC309" s="175"/>
    </row>
    <row r="310" spans="1:29" ht="15.75">
      <c r="A310" s="761">
        <v>45</v>
      </c>
      <c r="B310" s="143" t="s">
        <v>1677</v>
      </c>
      <c r="C310" s="143" t="s">
        <v>1273</v>
      </c>
      <c r="D310" s="798">
        <v>45</v>
      </c>
      <c r="E310" s="143" t="s">
        <v>720</v>
      </c>
      <c r="F310" s="143" t="s">
        <v>2601</v>
      </c>
      <c r="G310" s="168">
        <v>45</v>
      </c>
      <c r="H310" s="175"/>
      <c r="I310" s="143">
        <v>158</v>
      </c>
      <c r="J310" s="175"/>
      <c r="K310" s="175"/>
      <c r="L310" s="175"/>
      <c r="M310" s="175"/>
      <c r="N310" s="427">
        <v>57000</v>
      </c>
      <c r="O310" s="427">
        <v>20500</v>
      </c>
      <c r="P310" s="427">
        <v>36500</v>
      </c>
      <c r="Q310" s="168">
        <v>45</v>
      </c>
      <c r="R310" s="175"/>
      <c r="S310" s="214">
        <v>38701</v>
      </c>
      <c r="T310" s="143"/>
      <c r="U310" s="143" t="s">
        <v>2602</v>
      </c>
      <c r="V310" s="175"/>
      <c r="W310" s="143">
        <v>45</v>
      </c>
      <c r="X310" s="143" t="s">
        <v>2723</v>
      </c>
      <c r="Y310" s="143" t="s">
        <v>2724</v>
      </c>
      <c r="Z310" s="761">
        <v>45</v>
      </c>
      <c r="AA310" s="175"/>
      <c r="AB310" s="214"/>
      <c r="AC310" s="175"/>
    </row>
    <row r="311" spans="1:29" ht="15.75">
      <c r="A311" s="143">
        <v>46</v>
      </c>
      <c r="B311" s="143" t="s">
        <v>1678</v>
      </c>
      <c r="C311" s="143" t="s">
        <v>1273</v>
      </c>
      <c r="D311" s="761">
        <v>46</v>
      </c>
      <c r="E311" s="143" t="s">
        <v>720</v>
      </c>
      <c r="F311" s="143" t="s">
        <v>2603</v>
      </c>
      <c r="G311" s="143">
        <v>46</v>
      </c>
      <c r="H311" s="175"/>
      <c r="I311" s="143">
        <v>615</v>
      </c>
      <c r="J311" s="143"/>
      <c r="K311" s="175"/>
      <c r="L311" s="175"/>
      <c r="M311" s="175"/>
      <c r="N311" s="427">
        <v>21000</v>
      </c>
      <c r="O311" s="427">
        <v>7300</v>
      </c>
      <c r="P311" s="427">
        <v>13700</v>
      </c>
      <c r="Q311" s="143">
        <v>46</v>
      </c>
      <c r="R311" s="175"/>
      <c r="S311" s="214">
        <v>38701</v>
      </c>
      <c r="T311" s="143"/>
      <c r="U311" s="143" t="s">
        <v>2604</v>
      </c>
      <c r="V311" s="175"/>
      <c r="W311" s="761">
        <v>46</v>
      </c>
      <c r="X311" s="143" t="s">
        <v>2723</v>
      </c>
      <c r="Y311" s="143" t="s">
        <v>2724</v>
      </c>
      <c r="Z311" s="143">
        <v>46</v>
      </c>
      <c r="AA311" s="175"/>
      <c r="AB311" s="175"/>
      <c r="AC311" s="175"/>
    </row>
    <row r="312" spans="1:29" ht="15.75">
      <c r="A312" s="168">
        <v>47</v>
      </c>
      <c r="B312" s="143" t="s">
        <v>1679</v>
      </c>
      <c r="C312" s="143" t="s">
        <v>1273</v>
      </c>
      <c r="D312" s="798">
        <v>47</v>
      </c>
      <c r="E312" s="143" t="s">
        <v>720</v>
      </c>
      <c r="F312" s="143" t="s">
        <v>2605</v>
      </c>
      <c r="G312" s="168">
        <v>47</v>
      </c>
      <c r="H312" s="175"/>
      <c r="I312" s="143">
        <v>40</v>
      </c>
      <c r="J312" s="175"/>
      <c r="K312" s="175"/>
      <c r="L312" s="175"/>
      <c r="M312" s="175"/>
      <c r="N312" s="427">
        <v>1400</v>
      </c>
      <c r="O312" s="427">
        <v>1300</v>
      </c>
      <c r="P312" s="427">
        <v>100</v>
      </c>
      <c r="Q312" s="143">
        <v>47</v>
      </c>
      <c r="R312" s="175"/>
      <c r="S312" s="214">
        <v>38701</v>
      </c>
      <c r="T312" s="143"/>
      <c r="U312" s="143" t="s">
        <v>1128</v>
      </c>
      <c r="V312" s="175"/>
      <c r="W312" s="143">
        <v>47</v>
      </c>
      <c r="X312" s="143" t="s">
        <v>2723</v>
      </c>
      <c r="Y312" s="143" t="s">
        <v>2724</v>
      </c>
      <c r="Z312" s="168">
        <v>47</v>
      </c>
      <c r="AA312" s="175"/>
      <c r="AB312" s="175"/>
      <c r="AC312" s="175"/>
    </row>
    <row r="313" spans="1:29" ht="15.75">
      <c r="A313" s="143">
        <v>48</v>
      </c>
      <c r="B313" s="143" t="s">
        <v>1680</v>
      </c>
      <c r="C313" s="143" t="s">
        <v>1273</v>
      </c>
      <c r="D313" s="798">
        <v>48</v>
      </c>
      <c r="E313" s="143" t="s">
        <v>720</v>
      </c>
      <c r="F313" s="143" t="s">
        <v>1129</v>
      </c>
      <c r="G313" s="168">
        <v>48</v>
      </c>
      <c r="H313" s="143"/>
      <c r="I313" s="143">
        <v>125</v>
      </c>
      <c r="J313" s="143"/>
      <c r="K313" s="175"/>
      <c r="L313" s="175"/>
      <c r="M313" s="175"/>
      <c r="N313" s="427">
        <v>40500</v>
      </c>
      <c r="O313" s="427">
        <v>4400</v>
      </c>
      <c r="P313" s="427">
        <v>36100</v>
      </c>
      <c r="Q313" s="168">
        <v>48</v>
      </c>
      <c r="R313" s="175"/>
      <c r="S313" s="214">
        <v>38701</v>
      </c>
      <c r="T313" s="143"/>
      <c r="U313" s="143" t="s">
        <v>1130</v>
      </c>
      <c r="V313" s="175"/>
      <c r="W313" s="168">
        <v>48</v>
      </c>
      <c r="X313" s="143" t="s">
        <v>2723</v>
      </c>
      <c r="Y313" s="143" t="s">
        <v>2724</v>
      </c>
      <c r="Z313" s="143">
        <v>48</v>
      </c>
      <c r="AA313" s="175"/>
      <c r="AB313" s="175"/>
      <c r="AC313" s="175"/>
    </row>
    <row r="314" spans="1:29" ht="15.75">
      <c r="A314" s="761">
        <v>49</v>
      </c>
      <c r="B314" s="143" t="s">
        <v>1681</v>
      </c>
      <c r="C314" s="192" t="s">
        <v>2588</v>
      </c>
      <c r="D314" s="761">
        <v>49</v>
      </c>
      <c r="E314" s="143" t="s">
        <v>683</v>
      </c>
      <c r="F314" s="143"/>
      <c r="G314" s="143">
        <v>49</v>
      </c>
      <c r="H314" s="143">
        <v>54</v>
      </c>
      <c r="I314" s="175"/>
      <c r="J314" s="143">
        <v>1</v>
      </c>
      <c r="K314" s="175"/>
      <c r="L314" s="175"/>
      <c r="M314" s="175"/>
      <c r="N314" s="427">
        <v>5900</v>
      </c>
      <c r="O314" s="427">
        <v>5900</v>
      </c>
      <c r="P314" s="427">
        <v>0</v>
      </c>
      <c r="Q314" s="143">
        <v>49</v>
      </c>
      <c r="R314" s="175"/>
      <c r="S314" s="175"/>
      <c r="T314" s="175"/>
      <c r="U314" s="175"/>
      <c r="V314" s="175"/>
      <c r="W314" s="143">
        <v>49</v>
      </c>
      <c r="X314" s="143" t="s">
        <v>2723</v>
      </c>
      <c r="Y314" s="143" t="s">
        <v>2724</v>
      </c>
      <c r="Z314" s="761">
        <v>49</v>
      </c>
      <c r="AA314" s="175"/>
      <c r="AB314" s="175"/>
      <c r="AC314" s="175"/>
    </row>
    <row r="315" spans="1:29" ht="15.75">
      <c r="A315" s="143">
        <v>50</v>
      </c>
      <c r="B315" s="143" t="s">
        <v>286</v>
      </c>
      <c r="C315" s="143" t="s">
        <v>1898</v>
      </c>
      <c r="D315" s="798">
        <v>50</v>
      </c>
      <c r="E315" s="143" t="s">
        <v>274</v>
      </c>
      <c r="F315" s="143"/>
      <c r="G315" s="168">
        <v>50</v>
      </c>
      <c r="H315" s="143"/>
      <c r="I315" s="175"/>
      <c r="J315" s="143"/>
      <c r="K315" s="175"/>
      <c r="L315" s="175"/>
      <c r="M315" s="175"/>
      <c r="N315" s="428">
        <v>85100</v>
      </c>
      <c r="O315" s="428">
        <v>59800</v>
      </c>
      <c r="P315" s="429">
        <v>25300</v>
      </c>
      <c r="Q315" s="168">
        <v>50</v>
      </c>
      <c r="R315" s="175"/>
      <c r="S315" s="175"/>
      <c r="T315" s="175"/>
      <c r="U315" s="175"/>
      <c r="V315" s="175"/>
      <c r="W315" s="761">
        <v>50</v>
      </c>
      <c r="X315" s="143" t="s">
        <v>2723</v>
      </c>
      <c r="Y315" s="143" t="s">
        <v>2724</v>
      </c>
      <c r="Z315" s="168">
        <v>50</v>
      </c>
      <c r="AA315" s="175"/>
      <c r="AB315" s="175"/>
      <c r="AC315" s="175"/>
    </row>
    <row r="316" spans="1:29" ht="15.75">
      <c r="A316" s="168">
        <v>51</v>
      </c>
      <c r="B316" s="143" t="s">
        <v>287</v>
      </c>
      <c r="C316" s="143" t="s">
        <v>1898</v>
      </c>
      <c r="D316" s="798">
        <v>51</v>
      </c>
      <c r="E316" s="143" t="s">
        <v>275</v>
      </c>
      <c r="F316" s="143"/>
      <c r="G316" s="168">
        <v>51</v>
      </c>
      <c r="H316" s="143"/>
      <c r="I316" s="175"/>
      <c r="J316" s="143"/>
      <c r="K316" s="175"/>
      <c r="L316" s="175"/>
      <c r="M316" s="175"/>
      <c r="N316" s="428">
        <v>85100</v>
      </c>
      <c r="O316" s="428">
        <v>59800</v>
      </c>
      <c r="P316" s="429">
        <v>25300</v>
      </c>
      <c r="Q316" s="143">
        <v>51</v>
      </c>
      <c r="R316" s="175"/>
      <c r="S316" s="175"/>
      <c r="T316" s="175"/>
      <c r="U316" s="175"/>
      <c r="V316" s="175"/>
      <c r="W316" s="143">
        <v>51</v>
      </c>
      <c r="X316" s="143" t="s">
        <v>2723</v>
      </c>
      <c r="Y316" s="143" t="s">
        <v>2724</v>
      </c>
      <c r="Z316" s="143">
        <v>51</v>
      </c>
      <c r="AA316" s="175"/>
      <c r="AB316" s="175"/>
      <c r="AC316" s="175"/>
    </row>
    <row r="317" spans="1:29" ht="15.75">
      <c r="A317" s="143">
        <v>52</v>
      </c>
      <c r="B317" s="143" t="s">
        <v>288</v>
      </c>
      <c r="C317" s="143" t="s">
        <v>2260</v>
      </c>
      <c r="D317" s="761">
        <v>52</v>
      </c>
      <c r="E317" s="143" t="s">
        <v>276</v>
      </c>
      <c r="F317" s="143"/>
      <c r="G317" s="143">
        <v>52</v>
      </c>
      <c r="H317" s="143"/>
      <c r="I317" s="175"/>
      <c r="J317" s="143"/>
      <c r="K317" s="175"/>
      <c r="L317" s="175"/>
      <c r="M317" s="175"/>
      <c r="N317" s="428">
        <v>6800</v>
      </c>
      <c r="O317" s="428">
        <v>3500</v>
      </c>
      <c r="P317" s="429">
        <v>3300</v>
      </c>
      <c r="Q317" s="143">
        <v>52</v>
      </c>
      <c r="R317" s="175"/>
      <c r="S317" s="175"/>
      <c r="T317" s="175"/>
      <c r="U317" s="175"/>
      <c r="V317" s="175"/>
      <c r="W317" s="168">
        <v>52</v>
      </c>
      <c r="X317" s="143" t="s">
        <v>2723</v>
      </c>
      <c r="Y317" s="143" t="s">
        <v>2724</v>
      </c>
      <c r="Z317" s="761">
        <v>52</v>
      </c>
      <c r="AA317" s="175"/>
      <c r="AB317" s="175"/>
      <c r="AC317" s="175"/>
    </row>
    <row r="318" spans="1:29" ht="15.75">
      <c r="A318" s="761">
        <v>53</v>
      </c>
      <c r="B318" s="143" t="s">
        <v>289</v>
      </c>
      <c r="C318" s="143" t="s">
        <v>278</v>
      </c>
      <c r="D318" s="798">
        <v>53</v>
      </c>
      <c r="E318" s="143" t="s">
        <v>277</v>
      </c>
      <c r="F318" s="143"/>
      <c r="G318" s="168">
        <v>53</v>
      </c>
      <c r="H318" s="143">
        <v>285.8</v>
      </c>
      <c r="I318" s="175"/>
      <c r="J318" s="143">
        <v>1</v>
      </c>
      <c r="K318" s="175"/>
      <c r="L318" s="175"/>
      <c r="M318" s="175"/>
      <c r="N318" s="428"/>
      <c r="O318" s="428"/>
      <c r="P318" s="429"/>
      <c r="Q318" s="168">
        <v>53</v>
      </c>
      <c r="R318" s="175"/>
      <c r="S318" s="175"/>
      <c r="T318" s="175"/>
      <c r="U318" s="175"/>
      <c r="V318" s="175"/>
      <c r="W318" s="168">
        <v>53</v>
      </c>
      <c r="X318" s="143" t="s">
        <v>2723</v>
      </c>
      <c r="Y318" s="143" t="s">
        <v>2724</v>
      </c>
      <c r="Z318" s="143">
        <v>53</v>
      </c>
      <c r="AA318" s="175"/>
      <c r="AB318" s="175"/>
      <c r="AC318" s="175"/>
    </row>
    <row r="319" spans="1:29" ht="15.75">
      <c r="A319" s="143">
        <v>54</v>
      </c>
      <c r="B319" s="143" t="s">
        <v>290</v>
      </c>
      <c r="C319" s="143" t="s">
        <v>280</v>
      </c>
      <c r="D319" s="798">
        <v>54</v>
      </c>
      <c r="E319" s="143" t="s">
        <v>279</v>
      </c>
      <c r="F319" s="175"/>
      <c r="G319" s="168">
        <v>54</v>
      </c>
      <c r="H319" s="175"/>
      <c r="I319" s="175"/>
      <c r="J319" s="175"/>
      <c r="K319" s="175"/>
      <c r="L319" s="175"/>
      <c r="M319" s="175"/>
      <c r="N319" s="428">
        <v>9200</v>
      </c>
      <c r="O319" s="428">
        <v>9200</v>
      </c>
      <c r="P319" s="429">
        <v>0</v>
      </c>
      <c r="Q319" s="143">
        <v>54</v>
      </c>
      <c r="R319" s="175"/>
      <c r="S319" s="175"/>
      <c r="T319" s="175"/>
      <c r="U319" s="175"/>
      <c r="V319" s="175"/>
      <c r="W319" s="143">
        <v>54</v>
      </c>
      <c r="X319" s="143" t="s">
        <v>2723</v>
      </c>
      <c r="Y319" s="143" t="s">
        <v>2724</v>
      </c>
      <c r="Z319" s="168">
        <v>54</v>
      </c>
      <c r="AA319" s="175"/>
      <c r="AB319" s="175"/>
      <c r="AC319" s="175"/>
    </row>
    <row r="320" spans="1:29" ht="15.75">
      <c r="A320" s="168">
        <v>55</v>
      </c>
      <c r="B320" s="143" t="s">
        <v>291</v>
      </c>
      <c r="C320" s="143" t="s">
        <v>281</v>
      </c>
      <c r="D320" s="761">
        <v>55</v>
      </c>
      <c r="E320" s="143" t="s">
        <v>279</v>
      </c>
      <c r="F320" s="143"/>
      <c r="G320" s="168">
        <v>55</v>
      </c>
      <c r="H320" s="177"/>
      <c r="I320" s="175"/>
      <c r="J320" s="143"/>
      <c r="K320" s="175"/>
      <c r="L320" s="175"/>
      <c r="M320" s="175"/>
      <c r="N320" s="428">
        <v>5600</v>
      </c>
      <c r="O320" s="428">
        <v>5600</v>
      </c>
      <c r="P320" s="429">
        <v>0</v>
      </c>
      <c r="Q320" s="168">
        <v>55</v>
      </c>
      <c r="R320" s="175"/>
      <c r="S320" s="175"/>
      <c r="T320" s="175"/>
      <c r="U320" s="175"/>
      <c r="V320" s="175"/>
      <c r="W320" s="761">
        <v>55</v>
      </c>
      <c r="X320" s="143" t="s">
        <v>2723</v>
      </c>
      <c r="Y320" s="143" t="s">
        <v>2724</v>
      </c>
      <c r="Z320" s="143">
        <v>55</v>
      </c>
      <c r="AA320" s="175"/>
      <c r="AB320" s="175"/>
      <c r="AC320" s="175"/>
    </row>
    <row r="321" spans="1:29" ht="63">
      <c r="A321" s="143">
        <v>56</v>
      </c>
      <c r="B321" s="143" t="s">
        <v>292</v>
      </c>
      <c r="C321" s="143" t="s">
        <v>3922</v>
      </c>
      <c r="D321" s="798">
        <v>56</v>
      </c>
      <c r="E321" s="172" t="s">
        <v>3924</v>
      </c>
      <c r="F321" s="143" t="s">
        <v>3923</v>
      </c>
      <c r="G321" s="143">
        <v>56</v>
      </c>
      <c r="H321" s="143"/>
      <c r="I321" s="175">
        <v>2529</v>
      </c>
      <c r="J321" s="143"/>
      <c r="K321" s="175"/>
      <c r="L321" s="175"/>
      <c r="M321" s="175"/>
      <c r="N321" s="432">
        <v>4744856.5</v>
      </c>
      <c r="O321" s="432">
        <v>0</v>
      </c>
      <c r="P321" s="432">
        <v>4744856.5</v>
      </c>
      <c r="Q321" s="143">
        <v>56</v>
      </c>
      <c r="R321" s="143"/>
      <c r="S321" s="763">
        <v>43712</v>
      </c>
      <c r="T321" s="175"/>
      <c r="U321" s="246" t="s">
        <v>3925</v>
      </c>
      <c r="V321" s="175"/>
      <c r="W321" s="143">
        <v>56</v>
      </c>
      <c r="X321" s="143" t="s">
        <v>2723</v>
      </c>
      <c r="Y321" s="143" t="s">
        <v>2724</v>
      </c>
      <c r="Z321" s="143">
        <v>56</v>
      </c>
      <c r="AA321" s="175"/>
      <c r="AB321" s="175"/>
      <c r="AC321" s="175"/>
    </row>
    <row r="322" spans="1:29" ht="47.25">
      <c r="A322" s="761">
        <v>57</v>
      </c>
      <c r="B322" s="143" t="s">
        <v>259</v>
      </c>
      <c r="C322" s="143" t="s">
        <v>3027</v>
      </c>
      <c r="D322" s="798">
        <v>57</v>
      </c>
      <c r="E322" s="143" t="s">
        <v>3031</v>
      </c>
      <c r="F322" s="143" t="s">
        <v>3032</v>
      </c>
      <c r="G322" s="168">
        <v>57</v>
      </c>
      <c r="H322" s="143">
        <v>16</v>
      </c>
      <c r="I322" s="175"/>
      <c r="J322" s="143"/>
      <c r="K322" s="175"/>
      <c r="L322" s="175"/>
      <c r="M322" s="175"/>
      <c r="N322" s="433"/>
      <c r="O322" s="432"/>
      <c r="P322" s="432"/>
      <c r="Q322" s="168">
        <v>57</v>
      </c>
      <c r="R322" s="143"/>
      <c r="S322" s="176">
        <v>41835</v>
      </c>
      <c r="T322" s="175"/>
      <c r="U322" s="143" t="s">
        <v>137</v>
      </c>
      <c r="V322" s="175"/>
      <c r="W322" s="168">
        <v>57</v>
      </c>
      <c r="X322" s="143" t="s">
        <v>2723</v>
      </c>
      <c r="Y322" s="143" t="s">
        <v>2724</v>
      </c>
      <c r="Z322" s="168">
        <v>57</v>
      </c>
      <c r="AA322" s="246" t="s">
        <v>3506</v>
      </c>
      <c r="AB322" s="509">
        <v>43430</v>
      </c>
      <c r="AC322" s="509">
        <v>45255</v>
      </c>
    </row>
    <row r="323" spans="1:29" ht="15.75">
      <c r="A323" s="143">
        <v>58</v>
      </c>
      <c r="B323" s="143" t="s">
        <v>1569</v>
      </c>
      <c r="C323" s="143" t="s">
        <v>3027</v>
      </c>
      <c r="D323" s="761">
        <v>58</v>
      </c>
      <c r="E323" s="143" t="s">
        <v>3028</v>
      </c>
      <c r="F323" s="143" t="s">
        <v>3029</v>
      </c>
      <c r="G323" s="143">
        <v>58</v>
      </c>
      <c r="H323" s="143">
        <v>16</v>
      </c>
      <c r="I323" s="175"/>
      <c r="J323" s="143">
        <v>2</v>
      </c>
      <c r="K323" s="175"/>
      <c r="L323" s="175"/>
      <c r="M323" s="175"/>
      <c r="N323" s="433"/>
      <c r="O323" s="432"/>
      <c r="P323" s="432"/>
      <c r="Q323" s="143">
        <v>58</v>
      </c>
      <c r="R323" s="143"/>
      <c r="S323" s="176">
        <v>41835</v>
      </c>
      <c r="T323" s="175"/>
      <c r="U323" s="143" t="s">
        <v>3030</v>
      </c>
      <c r="V323" s="175"/>
      <c r="W323" s="143">
        <v>58</v>
      </c>
      <c r="X323" s="143" t="s">
        <v>2723</v>
      </c>
      <c r="Y323" s="143" t="s">
        <v>2724</v>
      </c>
      <c r="Z323" s="143">
        <v>58</v>
      </c>
      <c r="AA323" s="175"/>
      <c r="AB323" s="175"/>
      <c r="AC323" s="175"/>
    </row>
    <row r="324" spans="1:29" ht="15.75">
      <c r="A324" s="168">
        <v>59</v>
      </c>
      <c r="B324" s="143" t="s">
        <v>1886</v>
      </c>
      <c r="C324" s="143" t="s">
        <v>3027</v>
      </c>
      <c r="D324" s="798">
        <v>59</v>
      </c>
      <c r="E324" s="143" t="s">
        <v>1699</v>
      </c>
      <c r="F324" s="143" t="s">
        <v>3016</v>
      </c>
      <c r="G324" s="168">
        <v>59</v>
      </c>
      <c r="H324" s="143">
        <v>39</v>
      </c>
      <c r="I324" s="175"/>
      <c r="J324" s="143">
        <v>1</v>
      </c>
      <c r="K324" s="175"/>
      <c r="L324" s="175"/>
      <c r="M324" s="175"/>
      <c r="N324" s="433"/>
      <c r="O324" s="432"/>
      <c r="P324" s="432"/>
      <c r="Q324" s="168">
        <v>59</v>
      </c>
      <c r="R324" s="143"/>
      <c r="S324" s="176">
        <v>41801</v>
      </c>
      <c r="T324" s="175"/>
      <c r="U324" s="143" t="s">
        <v>3017</v>
      </c>
      <c r="V324" s="175"/>
      <c r="W324" s="168">
        <v>59</v>
      </c>
      <c r="X324" s="143" t="s">
        <v>2723</v>
      </c>
      <c r="Y324" s="143" t="s">
        <v>2724</v>
      </c>
      <c r="Z324" s="168">
        <v>59</v>
      </c>
      <c r="AA324" s="175"/>
      <c r="AB324" s="175"/>
      <c r="AC324" s="175"/>
    </row>
    <row r="325" spans="1:29" ht="15.75">
      <c r="A325" s="143">
        <v>60</v>
      </c>
      <c r="B325" s="143" t="s">
        <v>260</v>
      </c>
      <c r="C325" s="143" t="s">
        <v>2737</v>
      </c>
      <c r="D325" s="798">
        <v>60</v>
      </c>
      <c r="E325" s="143" t="s">
        <v>1113</v>
      </c>
      <c r="F325" s="143" t="s">
        <v>2738</v>
      </c>
      <c r="G325" s="143">
        <v>60</v>
      </c>
      <c r="H325" s="143">
        <v>135.7</v>
      </c>
      <c r="I325" s="175"/>
      <c r="J325" s="143"/>
      <c r="K325" s="175"/>
      <c r="L325" s="175"/>
      <c r="M325" s="175"/>
      <c r="N325" s="433"/>
      <c r="O325" s="432"/>
      <c r="P325" s="432"/>
      <c r="Q325" s="143">
        <v>60</v>
      </c>
      <c r="R325" s="143"/>
      <c r="S325" s="176">
        <v>41858</v>
      </c>
      <c r="T325" s="175"/>
      <c r="U325" s="143" t="s">
        <v>2739</v>
      </c>
      <c r="V325" s="175"/>
      <c r="W325" s="143">
        <v>60</v>
      </c>
      <c r="X325" s="143" t="s">
        <v>2723</v>
      </c>
      <c r="Y325" s="143" t="s">
        <v>2724</v>
      </c>
      <c r="Z325" s="143">
        <v>60</v>
      </c>
      <c r="AA325" s="175"/>
      <c r="AB325" s="175"/>
      <c r="AC325" s="175"/>
    </row>
    <row r="326" spans="1:29" ht="15.75">
      <c r="A326" s="761">
        <v>61</v>
      </c>
      <c r="B326" s="143" t="s">
        <v>374</v>
      </c>
      <c r="C326" s="143" t="s">
        <v>3027</v>
      </c>
      <c r="D326" s="761">
        <v>61</v>
      </c>
      <c r="E326" s="143" t="s">
        <v>2734</v>
      </c>
      <c r="F326" s="143" t="s">
        <v>147</v>
      </c>
      <c r="G326" s="168">
        <v>61</v>
      </c>
      <c r="H326" s="143">
        <v>15.9</v>
      </c>
      <c r="I326" s="175"/>
      <c r="J326" s="143">
        <v>2</v>
      </c>
      <c r="K326" s="175"/>
      <c r="L326" s="175"/>
      <c r="M326" s="175"/>
      <c r="N326" s="433"/>
      <c r="O326" s="432"/>
      <c r="P326" s="432"/>
      <c r="Q326" s="168">
        <v>61</v>
      </c>
      <c r="R326" s="143"/>
      <c r="S326" s="176">
        <v>41752</v>
      </c>
      <c r="T326" s="175"/>
      <c r="U326" s="143" t="s">
        <v>148</v>
      </c>
      <c r="V326" s="175"/>
      <c r="W326" s="143">
        <v>61</v>
      </c>
      <c r="X326" s="143" t="s">
        <v>2723</v>
      </c>
      <c r="Y326" s="143" t="s">
        <v>2724</v>
      </c>
      <c r="Z326" s="168">
        <v>61</v>
      </c>
      <c r="AA326" s="175" t="s">
        <v>3767</v>
      </c>
      <c r="AB326" s="214">
        <v>43542</v>
      </c>
      <c r="AC326" s="214">
        <v>43907</v>
      </c>
    </row>
    <row r="327" spans="1:29" ht="31.5">
      <c r="A327" s="143">
        <v>62</v>
      </c>
      <c r="B327" s="143" t="s">
        <v>261</v>
      </c>
      <c r="C327" s="143" t="s">
        <v>41</v>
      </c>
      <c r="D327" s="798">
        <v>62</v>
      </c>
      <c r="E327" s="143" t="s">
        <v>2734</v>
      </c>
      <c r="F327" s="143" t="s">
        <v>2735</v>
      </c>
      <c r="G327" s="143">
        <v>62</v>
      </c>
      <c r="H327" s="143">
        <v>15</v>
      </c>
      <c r="I327" s="175"/>
      <c r="J327" s="143">
        <v>2</v>
      </c>
      <c r="K327" s="175"/>
      <c r="L327" s="175"/>
      <c r="M327" s="175"/>
      <c r="N327" s="434"/>
      <c r="O327" s="429"/>
      <c r="P327" s="429"/>
      <c r="Q327" s="143">
        <v>62</v>
      </c>
      <c r="R327" s="175"/>
      <c r="S327" s="176">
        <v>42535</v>
      </c>
      <c r="T327" s="175"/>
      <c r="U327" s="143" t="s">
        <v>2736</v>
      </c>
      <c r="V327" s="175"/>
      <c r="W327" s="168">
        <v>62</v>
      </c>
      <c r="X327" s="143" t="s">
        <v>2723</v>
      </c>
      <c r="Y327" s="143" t="s">
        <v>2724</v>
      </c>
      <c r="Z327" s="143">
        <v>62</v>
      </c>
      <c r="AA327" s="172" t="s">
        <v>3508</v>
      </c>
      <c r="AB327" s="214">
        <v>43290</v>
      </c>
      <c r="AC327" s="214">
        <v>45115</v>
      </c>
    </row>
    <row r="328" spans="1:29" ht="31.5">
      <c r="A328" s="168">
        <v>63</v>
      </c>
      <c r="B328" s="192" t="s">
        <v>1888</v>
      </c>
      <c r="C328" s="143" t="s">
        <v>3027</v>
      </c>
      <c r="D328" s="798">
        <v>63</v>
      </c>
      <c r="E328" s="143" t="s">
        <v>1113</v>
      </c>
      <c r="F328" s="143" t="s">
        <v>3018</v>
      </c>
      <c r="G328" s="168">
        <v>63</v>
      </c>
      <c r="H328" s="143">
        <v>249.8</v>
      </c>
      <c r="I328" s="175"/>
      <c r="J328" s="143">
        <v>1</v>
      </c>
      <c r="K328" s="175"/>
      <c r="L328" s="175"/>
      <c r="M328" s="175"/>
      <c r="N328" s="429">
        <v>680504.45</v>
      </c>
      <c r="O328" s="429">
        <v>0</v>
      </c>
      <c r="P328" s="429">
        <v>680504.45</v>
      </c>
      <c r="Q328" s="168">
        <v>63</v>
      </c>
      <c r="R328" s="175"/>
      <c r="S328" s="176">
        <v>41801</v>
      </c>
      <c r="T328" s="175"/>
      <c r="U328" s="192" t="s">
        <v>3019</v>
      </c>
      <c r="V328" s="175"/>
      <c r="W328" s="143">
        <v>63</v>
      </c>
      <c r="X328" s="143" t="s">
        <v>2723</v>
      </c>
      <c r="Y328" s="143" t="s">
        <v>2724</v>
      </c>
      <c r="Z328" s="168">
        <v>63</v>
      </c>
      <c r="AA328" s="172" t="s">
        <v>3766</v>
      </c>
      <c r="AB328" s="214">
        <v>40970</v>
      </c>
      <c r="AC328" s="176">
        <v>44621</v>
      </c>
    </row>
    <row r="329" spans="1:29" ht="31.5">
      <c r="A329" s="143">
        <v>64</v>
      </c>
      <c r="B329" s="192" t="s">
        <v>1570</v>
      </c>
      <c r="C329" s="143" t="s">
        <v>41</v>
      </c>
      <c r="D329" s="761">
        <v>64</v>
      </c>
      <c r="E329" s="143" t="s">
        <v>138</v>
      </c>
      <c r="F329" s="143" t="s">
        <v>139</v>
      </c>
      <c r="G329" s="143">
        <v>64</v>
      </c>
      <c r="H329" s="143">
        <v>11.6</v>
      </c>
      <c r="I329" s="175"/>
      <c r="J329" s="143"/>
      <c r="K329" s="175"/>
      <c r="L329" s="175"/>
      <c r="M329" s="175"/>
      <c r="N329" s="434"/>
      <c r="O329" s="429"/>
      <c r="P329" s="429"/>
      <c r="Q329" s="143">
        <v>64</v>
      </c>
      <c r="R329" s="175"/>
      <c r="S329" s="176">
        <v>41842</v>
      </c>
      <c r="T329" s="175"/>
      <c r="U329" s="143" t="s">
        <v>140</v>
      </c>
      <c r="V329" s="175"/>
      <c r="W329" s="143">
        <v>64</v>
      </c>
      <c r="X329" s="143" t="s">
        <v>2723</v>
      </c>
      <c r="Y329" s="143" t="s">
        <v>2724</v>
      </c>
      <c r="Z329" s="143">
        <v>64</v>
      </c>
      <c r="AA329" s="172" t="s">
        <v>3500</v>
      </c>
      <c r="AB329" s="214">
        <v>42520</v>
      </c>
      <c r="AC329" s="176">
        <v>44345</v>
      </c>
    </row>
    <row r="330" spans="1:29" ht="31.5">
      <c r="A330" s="761">
        <v>65</v>
      </c>
      <c r="B330" s="192" t="s">
        <v>262</v>
      </c>
      <c r="C330" s="143" t="s">
        <v>41</v>
      </c>
      <c r="D330" s="798">
        <v>65</v>
      </c>
      <c r="E330" s="143" t="s">
        <v>141</v>
      </c>
      <c r="F330" s="143" t="s">
        <v>142</v>
      </c>
      <c r="G330" s="168">
        <v>65</v>
      </c>
      <c r="H330" s="143">
        <v>9.7</v>
      </c>
      <c r="I330" s="175"/>
      <c r="J330" s="143"/>
      <c r="K330" s="175"/>
      <c r="L330" s="175"/>
      <c r="M330" s="175"/>
      <c r="N330" s="434"/>
      <c r="O330" s="429"/>
      <c r="P330" s="429"/>
      <c r="Q330" s="168">
        <v>65</v>
      </c>
      <c r="R330" s="175"/>
      <c r="S330" s="176">
        <v>41842</v>
      </c>
      <c r="T330" s="175"/>
      <c r="U330" s="143" t="s">
        <v>143</v>
      </c>
      <c r="V330" s="175"/>
      <c r="W330" s="168">
        <v>65</v>
      </c>
      <c r="X330" s="143" t="s">
        <v>2723</v>
      </c>
      <c r="Y330" s="143" t="s">
        <v>2724</v>
      </c>
      <c r="Z330" s="168">
        <v>65</v>
      </c>
      <c r="AA330" s="172" t="s">
        <v>3501</v>
      </c>
      <c r="AB330" s="214">
        <v>42520</v>
      </c>
      <c r="AC330" s="176">
        <v>44345</v>
      </c>
    </row>
    <row r="331" spans="1:29" ht="15.75">
      <c r="A331" s="143">
        <v>66</v>
      </c>
      <c r="B331" s="192" t="s">
        <v>263</v>
      </c>
      <c r="C331" s="143" t="s">
        <v>41</v>
      </c>
      <c r="D331" s="798">
        <v>66</v>
      </c>
      <c r="E331" s="143" t="s">
        <v>144</v>
      </c>
      <c r="F331" s="143" t="s">
        <v>145</v>
      </c>
      <c r="G331" s="143">
        <v>66</v>
      </c>
      <c r="H331" s="143">
        <v>9.7</v>
      </c>
      <c r="I331" s="175"/>
      <c r="J331" s="143"/>
      <c r="K331" s="175"/>
      <c r="L331" s="175"/>
      <c r="M331" s="175"/>
      <c r="N331" s="434"/>
      <c r="O331" s="429"/>
      <c r="P331" s="429"/>
      <c r="Q331" s="143">
        <v>66</v>
      </c>
      <c r="R331" s="175"/>
      <c r="S331" s="176">
        <v>41842</v>
      </c>
      <c r="T331" s="175"/>
      <c r="U331" s="143" t="s">
        <v>146</v>
      </c>
      <c r="V331" s="175"/>
      <c r="W331" s="143">
        <v>66</v>
      </c>
      <c r="X331" s="143" t="s">
        <v>2723</v>
      </c>
      <c r="Y331" s="143" t="s">
        <v>2724</v>
      </c>
      <c r="Z331" s="143">
        <v>66</v>
      </c>
      <c r="AA331" s="143"/>
      <c r="AB331" s="214"/>
      <c r="AC331" s="175"/>
    </row>
    <row r="332" spans="1:29" ht="15.75">
      <c r="A332" s="168">
        <v>67</v>
      </c>
      <c r="B332" s="192" t="s">
        <v>264</v>
      </c>
      <c r="C332" s="143" t="s">
        <v>35</v>
      </c>
      <c r="D332" s="761">
        <v>67</v>
      </c>
      <c r="E332" s="192" t="s">
        <v>168</v>
      </c>
      <c r="F332" s="143" t="s">
        <v>36</v>
      </c>
      <c r="G332" s="168">
        <v>67</v>
      </c>
      <c r="H332" s="143">
        <v>35.5</v>
      </c>
      <c r="I332" s="175"/>
      <c r="J332" s="143">
        <v>1</v>
      </c>
      <c r="K332" s="175"/>
      <c r="L332" s="175"/>
      <c r="M332" s="175"/>
      <c r="N332" s="429"/>
      <c r="O332" s="429"/>
      <c r="P332" s="429"/>
      <c r="Q332" s="168">
        <v>67</v>
      </c>
      <c r="R332" s="175"/>
      <c r="S332" s="176">
        <v>41997</v>
      </c>
      <c r="T332" s="175"/>
      <c r="U332" s="143" t="s">
        <v>37</v>
      </c>
      <c r="V332" s="175"/>
      <c r="W332" s="143">
        <v>67</v>
      </c>
      <c r="X332" s="143" t="s">
        <v>2723</v>
      </c>
      <c r="Y332" s="143" t="s">
        <v>2724</v>
      </c>
      <c r="Z332" s="168">
        <v>67</v>
      </c>
      <c r="AA332" s="143"/>
      <c r="AB332" s="214"/>
      <c r="AC332" s="175"/>
    </row>
    <row r="333" spans="1:29" ht="15.75">
      <c r="A333" s="143">
        <v>68</v>
      </c>
      <c r="B333" s="192" t="s">
        <v>265</v>
      </c>
      <c r="C333" s="143" t="s">
        <v>38</v>
      </c>
      <c r="D333" s="798">
        <v>68</v>
      </c>
      <c r="E333" s="192" t="s">
        <v>168</v>
      </c>
      <c r="F333" s="143" t="s">
        <v>40</v>
      </c>
      <c r="G333" s="143">
        <v>68</v>
      </c>
      <c r="H333" s="143">
        <v>130.6</v>
      </c>
      <c r="I333" s="175"/>
      <c r="J333" s="143">
        <v>1</v>
      </c>
      <c r="K333" s="175"/>
      <c r="L333" s="175"/>
      <c r="M333" s="175"/>
      <c r="N333" s="429">
        <v>3000000</v>
      </c>
      <c r="O333" s="429"/>
      <c r="P333" s="429"/>
      <c r="Q333" s="143">
        <v>68</v>
      </c>
      <c r="R333" s="175"/>
      <c r="S333" s="176">
        <v>41997</v>
      </c>
      <c r="T333" s="175"/>
      <c r="U333" s="143" t="s">
        <v>39</v>
      </c>
      <c r="V333" s="175"/>
      <c r="W333" s="168">
        <v>68</v>
      </c>
      <c r="X333" s="143"/>
      <c r="Y333" s="143"/>
      <c r="Z333" s="143">
        <v>68</v>
      </c>
      <c r="AA333" s="143"/>
      <c r="AB333" s="214"/>
      <c r="AC333" s="175"/>
    </row>
    <row r="334" spans="1:29" ht="32.25" thickBot="1">
      <c r="A334" s="761">
        <v>69</v>
      </c>
      <c r="B334" s="249" t="s">
        <v>266</v>
      </c>
      <c r="C334" s="249" t="s">
        <v>600</v>
      </c>
      <c r="D334" s="798">
        <v>69</v>
      </c>
      <c r="E334" s="249" t="s">
        <v>3020</v>
      </c>
      <c r="F334" s="139" t="s">
        <v>3021</v>
      </c>
      <c r="G334" s="168">
        <v>69</v>
      </c>
      <c r="H334" s="139">
        <v>11.7</v>
      </c>
      <c r="I334" s="155"/>
      <c r="J334" s="139"/>
      <c r="K334" s="155"/>
      <c r="L334" s="155"/>
      <c r="M334" s="155"/>
      <c r="N334" s="729"/>
      <c r="O334" s="430"/>
      <c r="P334" s="430"/>
      <c r="Q334" s="143">
        <v>69</v>
      </c>
      <c r="R334" s="155"/>
      <c r="S334" s="253">
        <v>42607</v>
      </c>
      <c r="T334" s="155"/>
      <c r="U334" s="139" t="s">
        <v>3015</v>
      </c>
      <c r="V334" s="155"/>
      <c r="W334" s="143">
        <v>69</v>
      </c>
      <c r="X334" s="139" t="s">
        <v>2723</v>
      </c>
      <c r="Y334" s="139" t="s">
        <v>2724</v>
      </c>
      <c r="Z334" s="168">
        <v>69</v>
      </c>
      <c r="AA334" s="510" t="s">
        <v>3497</v>
      </c>
      <c r="AB334" s="511">
        <v>43344</v>
      </c>
      <c r="AC334" s="511">
        <v>45169</v>
      </c>
    </row>
    <row r="335" spans="1:29" ht="30.75">
      <c r="A335" s="138" t="s">
        <v>2468</v>
      </c>
      <c r="B335" s="245" t="s">
        <v>929</v>
      </c>
      <c r="C335" s="245" t="s">
        <v>1822</v>
      </c>
      <c r="D335" s="140" t="s">
        <v>2468</v>
      </c>
      <c r="E335" s="140" t="s">
        <v>2471</v>
      </c>
      <c r="F335" s="140" t="s">
        <v>2051</v>
      </c>
      <c r="G335" s="140" t="s">
        <v>2468</v>
      </c>
      <c r="H335" s="834" t="s">
        <v>1775</v>
      </c>
      <c r="I335" s="835"/>
      <c r="J335" s="835"/>
      <c r="K335" s="835"/>
      <c r="L335" s="835"/>
      <c r="M335" s="835"/>
      <c r="N335" s="140" t="s">
        <v>2057</v>
      </c>
      <c r="O335" s="140" t="s">
        <v>2240</v>
      </c>
      <c r="P335" s="157" t="s">
        <v>2243</v>
      </c>
      <c r="Q335" s="140" t="s">
        <v>2468</v>
      </c>
      <c r="R335" s="140" t="s">
        <v>2057</v>
      </c>
      <c r="S335" s="140" t="s">
        <v>2809</v>
      </c>
      <c r="T335" s="140" t="s">
        <v>2816</v>
      </c>
      <c r="U335" s="139" t="s">
        <v>2820</v>
      </c>
      <c r="V335" s="287"/>
      <c r="W335" s="140" t="s">
        <v>2468</v>
      </c>
      <c r="X335" s="157" t="s">
        <v>472</v>
      </c>
      <c r="Y335" s="158"/>
      <c r="Z335" s="140" t="s">
        <v>2468</v>
      </c>
      <c r="AA335" s="834" t="s">
        <v>931</v>
      </c>
      <c r="AB335" s="835"/>
      <c r="AC335" s="836"/>
    </row>
    <row r="336" spans="1:29" ht="15.75">
      <c r="A336" s="148" t="s">
        <v>2469</v>
      </c>
      <c r="B336" s="148"/>
      <c r="C336" s="152"/>
      <c r="D336" s="132" t="s">
        <v>2469</v>
      </c>
      <c r="E336" s="132"/>
      <c r="F336" s="132" t="s">
        <v>2473</v>
      </c>
      <c r="G336" s="132" t="s">
        <v>2469</v>
      </c>
      <c r="H336" s="831" t="s">
        <v>1776</v>
      </c>
      <c r="I336" s="832"/>
      <c r="J336" s="832"/>
      <c r="K336" s="832"/>
      <c r="L336" s="832"/>
      <c r="M336" s="832"/>
      <c r="N336" s="132" t="s">
        <v>2058</v>
      </c>
      <c r="O336" s="132" t="s">
        <v>2241</v>
      </c>
      <c r="P336" s="160" t="s">
        <v>2244</v>
      </c>
      <c r="Q336" s="132" t="s">
        <v>2469</v>
      </c>
      <c r="R336" s="132" t="s">
        <v>2246</v>
      </c>
      <c r="S336" s="132" t="s">
        <v>2810</v>
      </c>
      <c r="T336" s="132" t="s">
        <v>2818</v>
      </c>
      <c r="U336" s="141" t="s">
        <v>2248</v>
      </c>
      <c r="V336" s="145"/>
      <c r="W336" s="132" t="s">
        <v>2469</v>
      </c>
      <c r="X336" s="140" t="s">
        <v>473</v>
      </c>
      <c r="Y336" s="140" t="s">
        <v>474</v>
      </c>
      <c r="Z336" s="132" t="s">
        <v>2469</v>
      </c>
      <c r="AA336" s="831" t="s">
        <v>476</v>
      </c>
      <c r="AB336" s="832"/>
      <c r="AC336" s="833"/>
    </row>
    <row r="337" spans="1:29" ht="15.75">
      <c r="A337" s="152"/>
      <c r="B337" s="152"/>
      <c r="C337" s="152"/>
      <c r="D337" s="154"/>
      <c r="E337" s="154"/>
      <c r="F337" s="154"/>
      <c r="G337" s="154"/>
      <c r="H337" s="252" t="s">
        <v>2475</v>
      </c>
      <c r="I337" s="157" t="s">
        <v>2052</v>
      </c>
      <c r="J337" s="157" t="s">
        <v>2054</v>
      </c>
      <c r="K337" s="157" t="s">
        <v>1769</v>
      </c>
      <c r="L337" s="158"/>
      <c r="M337" s="158"/>
      <c r="N337" s="132" t="s">
        <v>2059</v>
      </c>
      <c r="O337" s="132" t="s">
        <v>2242</v>
      </c>
      <c r="P337" s="160" t="s">
        <v>2245</v>
      </c>
      <c r="Q337" s="160"/>
      <c r="R337" s="132" t="s">
        <v>2247</v>
      </c>
      <c r="S337" s="132" t="s">
        <v>2811</v>
      </c>
      <c r="T337" s="132" t="s">
        <v>2819</v>
      </c>
      <c r="U337" s="141" t="s">
        <v>2249</v>
      </c>
      <c r="V337" s="145"/>
      <c r="W337" s="132"/>
      <c r="X337" s="160"/>
      <c r="Y337" s="132"/>
      <c r="Z337" s="154"/>
      <c r="AA337" s="140" t="s">
        <v>1859</v>
      </c>
      <c r="AB337" s="140" t="s">
        <v>2809</v>
      </c>
      <c r="AC337" s="139" t="s">
        <v>2816</v>
      </c>
    </row>
    <row r="338" spans="1:29" ht="15.75">
      <c r="A338" s="152"/>
      <c r="B338" s="152"/>
      <c r="C338" s="152"/>
      <c r="D338" s="154"/>
      <c r="E338" s="154"/>
      <c r="F338" s="154"/>
      <c r="G338" s="154"/>
      <c r="H338" s="132" t="s">
        <v>2476</v>
      </c>
      <c r="I338" s="132" t="s">
        <v>2053</v>
      </c>
      <c r="J338" s="132"/>
      <c r="K338" s="160" t="s">
        <v>1770</v>
      </c>
      <c r="L338" s="159"/>
      <c r="M338" s="159"/>
      <c r="N338" s="132" t="s">
        <v>2056</v>
      </c>
      <c r="O338" s="132"/>
      <c r="P338" s="154" t="s">
        <v>2059</v>
      </c>
      <c r="Q338" s="154"/>
      <c r="R338" s="154"/>
      <c r="S338" s="132" t="s">
        <v>2817</v>
      </c>
      <c r="T338" s="132" t="s">
        <v>2817</v>
      </c>
      <c r="U338" s="141" t="s">
        <v>2250</v>
      </c>
      <c r="V338" s="234"/>
      <c r="W338" s="154"/>
      <c r="X338" s="160"/>
      <c r="Y338" s="154"/>
      <c r="Z338" s="154"/>
      <c r="AA338" s="132" t="s">
        <v>1860</v>
      </c>
      <c r="AB338" s="132" t="s">
        <v>2810</v>
      </c>
      <c r="AC338" s="141" t="s">
        <v>2818</v>
      </c>
    </row>
    <row r="339" spans="1:29" ht="15.75">
      <c r="A339" s="152"/>
      <c r="B339" s="152"/>
      <c r="C339" s="152"/>
      <c r="D339" s="154"/>
      <c r="E339" s="154"/>
      <c r="F339" s="154"/>
      <c r="G339" s="154"/>
      <c r="H339" s="132"/>
      <c r="I339" s="132" t="s">
        <v>3212</v>
      </c>
      <c r="J339" s="154"/>
      <c r="K339" s="160" t="s">
        <v>1771</v>
      </c>
      <c r="L339" s="159"/>
      <c r="M339" s="159"/>
      <c r="N339" s="132" t="s">
        <v>2055</v>
      </c>
      <c r="O339" s="132"/>
      <c r="P339" s="154"/>
      <c r="Q339" s="154"/>
      <c r="R339" s="154"/>
      <c r="S339" s="132" t="s">
        <v>2812</v>
      </c>
      <c r="T339" s="132" t="s">
        <v>2812</v>
      </c>
      <c r="U339" s="141" t="s">
        <v>2251</v>
      </c>
      <c r="V339" s="234"/>
      <c r="W339" s="154"/>
      <c r="X339" s="154"/>
      <c r="Y339" s="154"/>
      <c r="Z339" s="154"/>
      <c r="AA339" s="154"/>
      <c r="AB339" s="132" t="s">
        <v>2811</v>
      </c>
      <c r="AC339" s="141" t="s">
        <v>2819</v>
      </c>
    </row>
    <row r="340" spans="1:29" ht="15.75">
      <c r="A340" s="495"/>
      <c r="B340" s="495"/>
      <c r="C340" s="495"/>
      <c r="D340" s="496"/>
      <c r="E340" s="496"/>
      <c r="F340" s="496"/>
      <c r="G340" s="154"/>
      <c r="H340" s="154"/>
      <c r="I340" s="154"/>
      <c r="J340" s="154"/>
      <c r="K340" s="160" t="s">
        <v>1772</v>
      </c>
      <c r="L340" s="159"/>
      <c r="M340" s="159"/>
      <c r="N340" s="132" t="s">
        <v>1867</v>
      </c>
      <c r="O340" s="132" t="s">
        <v>1867</v>
      </c>
      <c r="P340" s="132" t="s">
        <v>1867</v>
      </c>
      <c r="Q340" s="154"/>
      <c r="R340" s="132" t="s">
        <v>1867</v>
      </c>
      <c r="S340" s="132" t="s">
        <v>2813</v>
      </c>
      <c r="T340" s="132" t="s">
        <v>2813</v>
      </c>
      <c r="U340" s="153"/>
      <c r="V340" s="234"/>
      <c r="W340" s="154"/>
      <c r="X340" s="154"/>
      <c r="Y340" s="154"/>
      <c r="Z340" s="154"/>
      <c r="AA340" s="154"/>
      <c r="AB340" s="132" t="s">
        <v>1861</v>
      </c>
      <c r="AC340" s="141" t="s">
        <v>1861</v>
      </c>
    </row>
    <row r="341" spans="1:29" ht="3.75" customHeight="1">
      <c r="A341" s="495"/>
      <c r="B341" s="495"/>
      <c r="C341" s="495"/>
      <c r="D341" s="496"/>
      <c r="E341" s="496"/>
      <c r="F341" s="496"/>
      <c r="G341" s="154"/>
      <c r="H341" s="154"/>
      <c r="I341" s="154"/>
      <c r="J341" s="154"/>
      <c r="K341" s="160" t="s">
        <v>1773</v>
      </c>
      <c r="L341" s="159"/>
      <c r="M341" s="159"/>
      <c r="N341" s="154"/>
      <c r="O341" s="154"/>
      <c r="P341" s="154"/>
      <c r="Q341" s="154"/>
      <c r="R341" s="154"/>
      <c r="S341" s="132" t="s">
        <v>2814</v>
      </c>
      <c r="T341" s="132" t="s">
        <v>2814</v>
      </c>
      <c r="U341" s="153"/>
      <c r="V341" s="234"/>
      <c r="W341" s="154"/>
      <c r="X341" s="154"/>
      <c r="Y341" s="154"/>
      <c r="Z341" s="154"/>
      <c r="AA341" s="154"/>
      <c r="AB341" s="132" t="s">
        <v>1862</v>
      </c>
      <c r="AC341" s="141" t="s">
        <v>1862</v>
      </c>
    </row>
    <row r="342" spans="1:29" ht="15.75">
      <c r="A342" s="495"/>
      <c r="B342" s="495"/>
      <c r="C342" s="495"/>
      <c r="D342" s="496"/>
      <c r="E342" s="496"/>
      <c r="F342" s="496"/>
      <c r="G342" s="154"/>
      <c r="H342" s="154"/>
      <c r="I342" s="154"/>
      <c r="J342" s="154"/>
      <c r="K342" s="160" t="s">
        <v>1774</v>
      </c>
      <c r="L342" s="159"/>
      <c r="M342" s="159"/>
      <c r="N342" s="154"/>
      <c r="O342" s="154"/>
      <c r="P342" s="154"/>
      <c r="Q342" s="154"/>
      <c r="R342" s="154"/>
      <c r="S342" s="132" t="s">
        <v>2815</v>
      </c>
      <c r="T342" s="132" t="s">
        <v>2815</v>
      </c>
      <c r="U342" s="153"/>
      <c r="V342" s="234"/>
      <c r="W342" s="154"/>
      <c r="X342" s="154"/>
      <c r="Y342" s="154"/>
      <c r="Z342" s="154"/>
      <c r="AA342" s="154"/>
      <c r="AB342" s="132" t="s">
        <v>1863</v>
      </c>
      <c r="AC342" s="141" t="s">
        <v>1863</v>
      </c>
    </row>
    <row r="343" spans="1:29" ht="16.5" thickBot="1">
      <c r="A343" s="497"/>
      <c r="B343" s="497"/>
      <c r="C343" s="497"/>
      <c r="D343" s="498"/>
      <c r="E343" s="498"/>
      <c r="F343" s="498"/>
      <c r="G343" s="274"/>
      <c r="H343" s="274"/>
      <c r="I343" s="274"/>
      <c r="J343" s="274"/>
      <c r="K343" s="274"/>
      <c r="L343" s="135"/>
      <c r="M343" s="135"/>
      <c r="N343" s="274"/>
      <c r="O343" s="274"/>
      <c r="P343" s="274"/>
      <c r="Q343" s="274"/>
      <c r="R343" s="274"/>
      <c r="S343" s="286"/>
      <c r="T343" s="274"/>
      <c r="U343" s="273"/>
      <c r="V343" s="288"/>
      <c r="W343" s="274"/>
      <c r="X343" s="274"/>
      <c r="Y343" s="274"/>
      <c r="Z343" s="274"/>
      <c r="AA343" s="274"/>
      <c r="AB343" s="289" t="s">
        <v>1864</v>
      </c>
      <c r="AC343" s="256" t="s">
        <v>1864</v>
      </c>
    </row>
    <row r="344" spans="1:29" ht="16.5" thickBot="1">
      <c r="A344" s="499">
        <v>1</v>
      </c>
      <c r="B344" s="500">
        <v>2</v>
      </c>
      <c r="C344" s="500">
        <v>3</v>
      </c>
      <c r="D344" s="501">
        <v>4</v>
      </c>
      <c r="E344" s="501">
        <v>5</v>
      </c>
      <c r="F344" s="501">
        <v>6</v>
      </c>
      <c r="G344" s="256">
        <v>7</v>
      </c>
      <c r="H344" s="256">
        <v>8</v>
      </c>
      <c r="I344" s="256">
        <v>9</v>
      </c>
      <c r="J344" s="256">
        <v>10</v>
      </c>
      <c r="K344" s="256">
        <v>11</v>
      </c>
      <c r="L344" s="257"/>
      <c r="M344" s="257"/>
      <c r="N344" s="256">
        <v>12</v>
      </c>
      <c r="O344" s="256">
        <v>13</v>
      </c>
      <c r="P344" s="256">
        <v>14</v>
      </c>
      <c r="Q344" s="256">
        <v>15</v>
      </c>
      <c r="R344" s="256">
        <v>16</v>
      </c>
      <c r="S344" s="256">
        <v>17</v>
      </c>
      <c r="T344" s="256">
        <v>18</v>
      </c>
      <c r="U344" s="256">
        <v>19</v>
      </c>
      <c r="V344" s="257"/>
      <c r="W344" s="256">
        <v>20</v>
      </c>
      <c r="X344" s="256">
        <v>21</v>
      </c>
      <c r="Y344" s="256">
        <v>22</v>
      </c>
      <c r="Z344" s="256">
        <v>23</v>
      </c>
      <c r="AA344" s="256">
        <v>24</v>
      </c>
      <c r="AB344" s="256">
        <v>25</v>
      </c>
      <c r="AC344" s="258">
        <v>26</v>
      </c>
    </row>
    <row r="345" spans="1:29" ht="31.5">
      <c r="A345" s="254">
        <v>70</v>
      </c>
      <c r="B345" s="254" t="s">
        <v>267</v>
      </c>
      <c r="C345" s="254" t="s">
        <v>3022</v>
      </c>
      <c r="D345" s="254">
        <v>70</v>
      </c>
      <c r="E345" s="254" t="s">
        <v>3020</v>
      </c>
      <c r="F345" s="254" t="s">
        <v>3023</v>
      </c>
      <c r="G345" s="168">
        <v>70</v>
      </c>
      <c r="H345" s="168">
        <v>132</v>
      </c>
      <c r="I345" s="164"/>
      <c r="J345" s="168"/>
      <c r="K345" s="164"/>
      <c r="L345" s="164"/>
      <c r="M345" s="164"/>
      <c r="N345" s="730"/>
      <c r="O345" s="431"/>
      <c r="P345" s="431"/>
      <c r="Q345" s="168">
        <v>70</v>
      </c>
      <c r="R345" s="164"/>
      <c r="S345" s="167">
        <v>42607</v>
      </c>
      <c r="T345" s="164"/>
      <c r="U345" s="168" t="s">
        <v>3015</v>
      </c>
      <c r="V345" s="164"/>
      <c r="W345" s="168">
        <v>70</v>
      </c>
      <c r="X345" s="168" t="s">
        <v>2723</v>
      </c>
      <c r="Y345" s="168" t="s">
        <v>2724</v>
      </c>
      <c r="Z345" s="168">
        <v>70</v>
      </c>
      <c r="AA345" s="510" t="s">
        <v>3497</v>
      </c>
      <c r="AB345" s="511">
        <v>43344</v>
      </c>
      <c r="AC345" s="511">
        <v>45169</v>
      </c>
    </row>
    <row r="346" spans="1:29" ht="31.5">
      <c r="A346" s="192">
        <v>71</v>
      </c>
      <c r="B346" s="192" t="s">
        <v>268</v>
      </c>
      <c r="C346" s="192" t="s">
        <v>3022</v>
      </c>
      <c r="D346" s="192">
        <v>71</v>
      </c>
      <c r="E346" s="192" t="s">
        <v>3020</v>
      </c>
      <c r="F346" s="192" t="s">
        <v>3024</v>
      </c>
      <c r="G346" s="143">
        <v>71</v>
      </c>
      <c r="H346" s="143">
        <v>24.1</v>
      </c>
      <c r="I346" s="143"/>
      <c r="J346" s="143"/>
      <c r="K346" s="175"/>
      <c r="L346" s="175"/>
      <c r="M346" s="175"/>
      <c r="N346" s="434"/>
      <c r="O346" s="429"/>
      <c r="P346" s="429"/>
      <c r="Q346" s="143">
        <v>71</v>
      </c>
      <c r="R346" s="175"/>
      <c r="S346" s="176">
        <v>42607</v>
      </c>
      <c r="T346" s="175"/>
      <c r="U346" s="143" t="s">
        <v>3015</v>
      </c>
      <c r="V346" s="175"/>
      <c r="W346" s="143">
        <v>71</v>
      </c>
      <c r="X346" s="143" t="s">
        <v>2723</v>
      </c>
      <c r="Y346" s="143" t="s">
        <v>2724</v>
      </c>
      <c r="Z346" s="143">
        <v>71</v>
      </c>
      <c r="AA346" s="510" t="s">
        <v>3497</v>
      </c>
      <c r="AB346" s="511">
        <v>43344</v>
      </c>
      <c r="AC346" s="511">
        <v>45169</v>
      </c>
    </row>
    <row r="347" spans="1:29" ht="31.5">
      <c r="A347" s="254">
        <v>72</v>
      </c>
      <c r="B347" s="192" t="s">
        <v>269</v>
      </c>
      <c r="C347" s="192" t="s">
        <v>3025</v>
      </c>
      <c r="D347" s="254">
        <v>72</v>
      </c>
      <c r="E347" s="192" t="s">
        <v>3020</v>
      </c>
      <c r="F347" s="192" t="s">
        <v>3026</v>
      </c>
      <c r="G347" s="168">
        <v>72</v>
      </c>
      <c r="H347" s="143"/>
      <c r="I347" s="143">
        <v>1220</v>
      </c>
      <c r="J347" s="143"/>
      <c r="K347" s="175"/>
      <c r="L347" s="175"/>
      <c r="M347" s="175"/>
      <c r="N347" s="434"/>
      <c r="O347" s="429"/>
      <c r="P347" s="429"/>
      <c r="Q347" s="168">
        <v>72</v>
      </c>
      <c r="R347" s="175"/>
      <c r="S347" s="176">
        <v>42607</v>
      </c>
      <c r="T347" s="175"/>
      <c r="U347" s="143" t="s">
        <v>3015</v>
      </c>
      <c r="V347" s="175"/>
      <c r="W347" s="168">
        <v>72</v>
      </c>
      <c r="X347" s="143" t="s">
        <v>2723</v>
      </c>
      <c r="Y347" s="143" t="s">
        <v>2724</v>
      </c>
      <c r="Z347" s="168">
        <v>72</v>
      </c>
      <c r="AA347" s="510" t="s">
        <v>3497</v>
      </c>
      <c r="AB347" s="511">
        <v>43344</v>
      </c>
      <c r="AC347" s="511">
        <v>45169</v>
      </c>
    </row>
    <row r="348" spans="1:29" ht="15.75">
      <c r="A348" s="192">
        <v>73</v>
      </c>
      <c r="B348" s="192" t="s">
        <v>270</v>
      </c>
      <c r="C348" s="192" t="s">
        <v>3027</v>
      </c>
      <c r="D348" s="254">
        <v>73</v>
      </c>
      <c r="E348" s="192" t="s">
        <v>1461</v>
      </c>
      <c r="F348" s="192" t="s">
        <v>1462</v>
      </c>
      <c r="G348" s="143">
        <v>73</v>
      </c>
      <c r="H348" s="143">
        <v>13.7</v>
      </c>
      <c r="I348" s="143"/>
      <c r="J348" s="143"/>
      <c r="K348" s="175"/>
      <c r="L348" s="175"/>
      <c r="M348" s="175"/>
      <c r="N348" s="434"/>
      <c r="O348" s="429"/>
      <c r="P348" s="429"/>
      <c r="Q348" s="143">
        <v>73</v>
      </c>
      <c r="R348" s="175"/>
      <c r="S348" s="176">
        <v>42628</v>
      </c>
      <c r="T348" s="175"/>
      <c r="U348" s="143" t="s">
        <v>3015</v>
      </c>
      <c r="V348" s="175"/>
      <c r="W348" s="143">
        <v>73</v>
      </c>
      <c r="X348" s="143" t="s">
        <v>2723</v>
      </c>
      <c r="Y348" s="143" t="s">
        <v>2724</v>
      </c>
      <c r="Z348" s="143">
        <v>73</v>
      </c>
      <c r="AA348" s="172"/>
      <c r="AB348" s="214"/>
      <c r="AC348" s="175"/>
    </row>
    <row r="349" spans="1:29" ht="15.75">
      <c r="A349" s="254">
        <v>74</v>
      </c>
      <c r="B349" s="192" t="s">
        <v>271</v>
      </c>
      <c r="C349" s="192" t="s">
        <v>3027</v>
      </c>
      <c r="D349" s="192">
        <v>74</v>
      </c>
      <c r="E349" s="192" t="s">
        <v>1463</v>
      </c>
      <c r="F349" s="192" t="s">
        <v>1464</v>
      </c>
      <c r="G349" s="168">
        <v>74</v>
      </c>
      <c r="H349" s="143">
        <v>21.7</v>
      </c>
      <c r="I349" s="143"/>
      <c r="J349" s="143"/>
      <c r="K349" s="175"/>
      <c r="L349" s="175"/>
      <c r="M349" s="175"/>
      <c r="N349" s="434"/>
      <c r="O349" s="429"/>
      <c r="P349" s="429"/>
      <c r="Q349" s="168">
        <v>74</v>
      </c>
      <c r="R349" s="175"/>
      <c r="S349" s="176">
        <v>42628</v>
      </c>
      <c r="T349" s="175"/>
      <c r="U349" s="143" t="s">
        <v>3015</v>
      </c>
      <c r="V349" s="175"/>
      <c r="W349" s="168">
        <v>74</v>
      </c>
      <c r="X349" s="143" t="s">
        <v>2723</v>
      </c>
      <c r="Y349" s="143" t="s">
        <v>2724</v>
      </c>
      <c r="Z349" s="168">
        <v>74</v>
      </c>
      <c r="AA349" s="172"/>
      <c r="AB349" s="214"/>
      <c r="AC349" s="175"/>
    </row>
    <row r="350" spans="1:29" ht="15.75">
      <c r="A350" s="192">
        <v>75</v>
      </c>
      <c r="B350" s="192" t="s">
        <v>3012</v>
      </c>
      <c r="C350" s="192" t="s">
        <v>3027</v>
      </c>
      <c r="D350" s="254">
        <v>75</v>
      </c>
      <c r="E350" s="192" t="s">
        <v>1465</v>
      </c>
      <c r="F350" s="192" t="s">
        <v>1466</v>
      </c>
      <c r="G350" s="143">
        <v>75</v>
      </c>
      <c r="H350" s="143">
        <v>18.2</v>
      </c>
      <c r="I350" s="143"/>
      <c r="J350" s="143"/>
      <c r="K350" s="175"/>
      <c r="L350" s="175"/>
      <c r="M350" s="175"/>
      <c r="N350" s="434"/>
      <c r="O350" s="429"/>
      <c r="P350" s="429"/>
      <c r="Q350" s="143">
        <v>75</v>
      </c>
      <c r="R350" s="175"/>
      <c r="S350" s="176">
        <v>42628</v>
      </c>
      <c r="T350" s="175"/>
      <c r="U350" s="143" t="s">
        <v>3015</v>
      </c>
      <c r="V350" s="175"/>
      <c r="W350" s="168">
        <v>75</v>
      </c>
      <c r="X350" s="143" t="s">
        <v>2723</v>
      </c>
      <c r="Y350" s="143" t="s">
        <v>2724</v>
      </c>
      <c r="Z350" s="143">
        <v>75</v>
      </c>
      <c r="AA350" s="172"/>
      <c r="AB350" s="214"/>
      <c r="AC350" s="175"/>
    </row>
    <row r="351" spans="1:29" ht="15.75">
      <c r="A351" s="254">
        <v>76</v>
      </c>
      <c r="B351" s="192" t="s">
        <v>3013</v>
      </c>
      <c r="C351" s="192" t="s">
        <v>41</v>
      </c>
      <c r="D351" s="254">
        <v>76</v>
      </c>
      <c r="E351" s="192" t="s">
        <v>1467</v>
      </c>
      <c r="F351" s="192" t="s">
        <v>1468</v>
      </c>
      <c r="G351" s="168">
        <v>76</v>
      </c>
      <c r="H351" s="143">
        <v>18.8</v>
      </c>
      <c r="I351" s="143"/>
      <c r="J351" s="143"/>
      <c r="K351" s="175"/>
      <c r="L351" s="175"/>
      <c r="M351" s="175"/>
      <c r="N351" s="434"/>
      <c r="O351" s="429"/>
      <c r="P351" s="429"/>
      <c r="Q351" s="168">
        <v>76</v>
      </c>
      <c r="R351" s="175"/>
      <c r="S351" s="176">
        <v>42628</v>
      </c>
      <c r="T351" s="175"/>
      <c r="U351" s="143" t="s">
        <v>3015</v>
      </c>
      <c r="V351" s="175"/>
      <c r="W351" s="143">
        <v>76</v>
      </c>
      <c r="X351" s="143" t="s">
        <v>2723</v>
      </c>
      <c r="Y351" s="143" t="s">
        <v>2724</v>
      </c>
      <c r="Z351" s="143">
        <v>76</v>
      </c>
      <c r="AA351" s="172"/>
      <c r="AB351" s="214"/>
      <c r="AC351" s="175"/>
    </row>
    <row r="352" spans="1:29" ht="15.75">
      <c r="A352" s="192">
        <v>77</v>
      </c>
      <c r="B352" s="192" t="s">
        <v>3014</v>
      </c>
      <c r="C352" s="192" t="s">
        <v>3027</v>
      </c>
      <c r="D352" s="192">
        <v>77</v>
      </c>
      <c r="E352" s="192" t="s">
        <v>1470</v>
      </c>
      <c r="F352" s="192" t="s">
        <v>1469</v>
      </c>
      <c r="G352" s="143">
        <v>77</v>
      </c>
      <c r="H352" s="143">
        <v>23.4</v>
      </c>
      <c r="I352" s="143"/>
      <c r="J352" s="143"/>
      <c r="K352" s="175"/>
      <c r="L352" s="175"/>
      <c r="M352" s="175"/>
      <c r="N352" s="434"/>
      <c r="O352" s="429"/>
      <c r="P352" s="429"/>
      <c r="Q352" s="143">
        <v>77</v>
      </c>
      <c r="R352" s="175"/>
      <c r="S352" s="176">
        <v>42628</v>
      </c>
      <c r="T352" s="175"/>
      <c r="U352" s="143" t="s">
        <v>3015</v>
      </c>
      <c r="V352" s="175"/>
      <c r="W352" s="168">
        <v>77</v>
      </c>
      <c r="X352" s="143" t="s">
        <v>2723</v>
      </c>
      <c r="Y352" s="143" t="s">
        <v>2724</v>
      </c>
      <c r="Z352" s="168">
        <v>77</v>
      </c>
      <c r="AA352" s="172"/>
      <c r="AB352" s="214"/>
      <c r="AC352" s="175"/>
    </row>
    <row r="353" spans="1:29" ht="31.5">
      <c r="A353" s="254">
        <v>78</v>
      </c>
      <c r="B353" s="192" t="s">
        <v>1285</v>
      </c>
      <c r="C353" s="192" t="s">
        <v>3027</v>
      </c>
      <c r="D353" s="254">
        <v>78</v>
      </c>
      <c r="E353" s="192" t="s">
        <v>1286</v>
      </c>
      <c r="F353" s="192" t="s">
        <v>1287</v>
      </c>
      <c r="G353" s="168">
        <v>78</v>
      </c>
      <c r="H353" s="143">
        <v>16.5</v>
      </c>
      <c r="I353" s="143"/>
      <c r="J353" s="143"/>
      <c r="K353" s="175"/>
      <c r="L353" s="175"/>
      <c r="M353" s="175"/>
      <c r="N353" s="434"/>
      <c r="O353" s="429"/>
      <c r="P353" s="429"/>
      <c r="Q353" s="168">
        <v>78</v>
      </c>
      <c r="R353" s="175"/>
      <c r="S353" s="176"/>
      <c r="T353" s="175"/>
      <c r="U353" s="143"/>
      <c r="V353" s="175"/>
      <c r="W353" s="168">
        <v>78</v>
      </c>
      <c r="X353" s="143" t="s">
        <v>2723</v>
      </c>
      <c r="Y353" s="143" t="s">
        <v>2724</v>
      </c>
      <c r="Z353" s="143">
        <v>78</v>
      </c>
      <c r="AA353" s="172" t="s">
        <v>3507</v>
      </c>
      <c r="AB353" s="214">
        <v>43290</v>
      </c>
      <c r="AC353" s="176">
        <v>45115</v>
      </c>
    </row>
    <row r="354" spans="1:29" ht="15.75" hidden="1">
      <c r="A354" s="254">
        <v>79</v>
      </c>
      <c r="B354" s="436"/>
      <c r="C354" s="436"/>
      <c r="D354" s="254">
        <v>79</v>
      </c>
      <c r="E354" s="436"/>
      <c r="F354" s="192" t="s">
        <v>3188</v>
      </c>
      <c r="G354" s="143">
        <v>80</v>
      </c>
      <c r="H354" s="175"/>
      <c r="I354" s="143"/>
      <c r="J354" s="175"/>
      <c r="K354" s="175"/>
      <c r="L354" s="175"/>
      <c r="M354" s="175"/>
      <c r="N354" s="429"/>
      <c r="O354" s="429"/>
      <c r="P354" s="429"/>
      <c r="Q354" s="143">
        <v>80</v>
      </c>
      <c r="R354" s="175"/>
      <c r="S354" s="175"/>
      <c r="T354" s="175"/>
      <c r="U354" s="175"/>
      <c r="V354" s="175"/>
      <c r="W354" s="143">
        <v>80</v>
      </c>
      <c r="X354" s="143" t="s">
        <v>2723</v>
      </c>
      <c r="Y354" s="143" t="s">
        <v>2724</v>
      </c>
      <c r="Z354" s="143">
        <v>80</v>
      </c>
      <c r="AA354" s="175"/>
      <c r="AB354" s="175"/>
      <c r="AC354" s="175"/>
    </row>
    <row r="355" spans="1:29" ht="15.75" hidden="1">
      <c r="A355" s="192">
        <v>80</v>
      </c>
      <c r="B355" s="436"/>
      <c r="C355" s="436"/>
      <c r="D355" s="192">
        <v>80</v>
      </c>
      <c r="E355" s="436"/>
      <c r="F355" s="192" t="s">
        <v>3189</v>
      </c>
      <c r="G355" s="168">
        <v>81</v>
      </c>
      <c r="H355" s="175"/>
      <c r="I355" s="143"/>
      <c r="J355" s="175"/>
      <c r="K355" s="175"/>
      <c r="L355" s="175"/>
      <c r="M355" s="175"/>
      <c r="N355" s="429"/>
      <c r="O355" s="429"/>
      <c r="P355" s="429"/>
      <c r="Q355" s="168">
        <v>81</v>
      </c>
      <c r="R355" s="175"/>
      <c r="S355" s="175"/>
      <c r="T355" s="175"/>
      <c r="U355" s="175"/>
      <c r="V355" s="175"/>
      <c r="W355" s="168">
        <v>81</v>
      </c>
      <c r="X355" s="143" t="s">
        <v>2723</v>
      </c>
      <c r="Y355" s="143" t="s">
        <v>2724</v>
      </c>
      <c r="Z355" s="168">
        <v>81</v>
      </c>
      <c r="AA355" s="175"/>
      <c r="AB355" s="175"/>
      <c r="AC355" s="175"/>
    </row>
    <row r="356" spans="1:29" ht="15.75" hidden="1">
      <c r="A356" s="254">
        <v>81</v>
      </c>
      <c r="B356" s="436"/>
      <c r="C356" s="436"/>
      <c r="D356" s="254">
        <v>81</v>
      </c>
      <c r="E356" s="436"/>
      <c r="F356" s="192" t="s">
        <v>3190</v>
      </c>
      <c r="G356" s="143">
        <v>82</v>
      </c>
      <c r="H356" s="175"/>
      <c r="I356" s="143"/>
      <c r="J356" s="175"/>
      <c r="K356" s="175"/>
      <c r="L356" s="175"/>
      <c r="M356" s="175"/>
      <c r="N356" s="429"/>
      <c r="O356" s="429"/>
      <c r="P356" s="429"/>
      <c r="Q356" s="143">
        <v>82</v>
      </c>
      <c r="R356" s="175"/>
      <c r="S356" s="175"/>
      <c r="T356" s="175"/>
      <c r="U356" s="175"/>
      <c r="V356" s="175"/>
      <c r="W356" s="143">
        <v>82</v>
      </c>
      <c r="X356" s="143" t="s">
        <v>2723</v>
      </c>
      <c r="Y356" s="143" t="s">
        <v>2724</v>
      </c>
      <c r="Z356" s="143">
        <v>82</v>
      </c>
      <c r="AA356" s="175"/>
      <c r="AB356" s="175"/>
      <c r="AC356" s="175"/>
    </row>
    <row r="357" spans="1:29" ht="15.75" hidden="1">
      <c r="A357" s="254">
        <v>82</v>
      </c>
      <c r="B357" s="436"/>
      <c r="C357" s="436"/>
      <c r="D357" s="254">
        <v>82</v>
      </c>
      <c r="E357" s="436"/>
      <c r="F357" s="192" t="s">
        <v>3191</v>
      </c>
      <c r="G357" s="168">
        <v>83</v>
      </c>
      <c r="H357" s="175"/>
      <c r="I357" s="143"/>
      <c r="J357" s="175"/>
      <c r="K357" s="175"/>
      <c r="L357" s="175"/>
      <c r="M357" s="175"/>
      <c r="N357" s="429"/>
      <c r="O357" s="429"/>
      <c r="P357" s="429"/>
      <c r="Q357" s="168">
        <v>83</v>
      </c>
      <c r="R357" s="175"/>
      <c r="S357" s="175"/>
      <c r="T357" s="175"/>
      <c r="U357" s="175"/>
      <c r="V357" s="175"/>
      <c r="W357" s="168">
        <v>83</v>
      </c>
      <c r="X357" s="143" t="s">
        <v>2723</v>
      </c>
      <c r="Y357" s="143" t="s">
        <v>2724</v>
      </c>
      <c r="Z357" s="168">
        <v>83</v>
      </c>
      <c r="AA357" s="175"/>
      <c r="AB357" s="175"/>
      <c r="AC357" s="175"/>
    </row>
    <row r="358" spans="1:29" ht="15.75" hidden="1">
      <c r="A358" s="192">
        <v>83</v>
      </c>
      <c r="B358" s="436"/>
      <c r="C358" s="436"/>
      <c r="D358" s="192">
        <v>83</v>
      </c>
      <c r="E358" s="436"/>
      <c r="F358" s="192" t="s">
        <v>3192</v>
      </c>
      <c r="G358" s="143">
        <v>84</v>
      </c>
      <c r="H358" s="175"/>
      <c r="I358" s="143"/>
      <c r="J358" s="175"/>
      <c r="K358" s="175"/>
      <c r="L358" s="175"/>
      <c r="M358" s="175"/>
      <c r="N358" s="429"/>
      <c r="O358" s="429"/>
      <c r="P358" s="429"/>
      <c r="Q358" s="143">
        <v>84</v>
      </c>
      <c r="R358" s="175"/>
      <c r="S358" s="175"/>
      <c r="T358" s="175"/>
      <c r="U358" s="175"/>
      <c r="V358" s="175"/>
      <c r="W358" s="143">
        <v>84</v>
      </c>
      <c r="X358" s="143" t="s">
        <v>2723</v>
      </c>
      <c r="Y358" s="143" t="s">
        <v>2724</v>
      </c>
      <c r="Z358" s="143">
        <v>84</v>
      </c>
      <c r="AA358" s="175"/>
      <c r="AB358" s="175"/>
      <c r="AC358" s="175"/>
    </row>
    <row r="359" spans="1:29" ht="15.75" hidden="1">
      <c r="A359" s="254">
        <v>84</v>
      </c>
      <c r="B359" s="436"/>
      <c r="C359" s="436"/>
      <c r="D359" s="254">
        <v>84</v>
      </c>
      <c r="E359" s="436"/>
      <c r="F359" s="192" t="s">
        <v>3193</v>
      </c>
      <c r="G359" s="168">
        <v>85</v>
      </c>
      <c r="H359" s="175"/>
      <c r="I359" s="143"/>
      <c r="J359" s="175"/>
      <c r="K359" s="175"/>
      <c r="L359" s="175"/>
      <c r="M359" s="175"/>
      <c r="N359" s="429"/>
      <c r="O359" s="429"/>
      <c r="P359" s="429"/>
      <c r="Q359" s="168">
        <v>85</v>
      </c>
      <c r="R359" s="175"/>
      <c r="S359" s="175"/>
      <c r="T359" s="175"/>
      <c r="U359" s="175"/>
      <c r="V359" s="175"/>
      <c r="W359" s="168">
        <v>85</v>
      </c>
      <c r="X359" s="143" t="s">
        <v>2723</v>
      </c>
      <c r="Y359" s="143" t="s">
        <v>2724</v>
      </c>
      <c r="Z359" s="168">
        <v>85</v>
      </c>
      <c r="AA359" s="175"/>
      <c r="AB359" s="175"/>
      <c r="AC359" s="175"/>
    </row>
    <row r="360" spans="1:29" ht="15.75" hidden="1">
      <c r="A360" s="254">
        <v>85</v>
      </c>
      <c r="B360" s="436"/>
      <c r="C360" s="436"/>
      <c r="D360" s="254">
        <v>85</v>
      </c>
      <c r="E360" s="436"/>
      <c r="F360" s="192" t="s">
        <v>3194</v>
      </c>
      <c r="G360" s="143">
        <v>86</v>
      </c>
      <c r="H360" s="175"/>
      <c r="I360" s="143"/>
      <c r="J360" s="175"/>
      <c r="K360" s="175"/>
      <c r="L360" s="175"/>
      <c r="M360" s="175"/>
      <c r="N360" s="429"/>
      <c r="O360" s="429"/>
      <c r="P360" s="429"/>
      <c r="Q360" s="143">
        <v>86</v>
      </c>
      <c r="R360" s="175"/>
      <c r="S360" s="175"/>
      <c r="T360" s="175"/>
      <c r="U360" s="175"/>
      <c r="V360" s="175"/>
      <c r="W360" s="143">
        <v>86</v>
      </c>
      <c r="X360" s="143" t="s">
        <v>2723</v>
      </c>
      <c r="Y360" s="143" t="s">
        <v>2724</v>
      </c>
      <c r="Z360" s="143">
        <v>86</v>
      </c>
      <c r="AA360" s="175"/>
      <c r="AB360" s="175"/>
      <c r="AC360" s="175"/>
    </row>
    <row r="361" spans="1:29" ht="15.75" hidden="1">
      <c r="A361" s="192">
        <v>86</v>
      </c>
      <c r="B361" s="436"/>
      <c r="C361" s="436"/>
      <c r="D361" s="192">
        <v>86</v>
      </c>
      <c r="E361" s="436"/>
      <c r="F361" s="192" t="s">
        <v>3195</v>
      </c>
      <c r="G361" s="168">
        <v>87</v>
      </c>
      <c r="H361" s="175"/>
      <c r="I361" s="143"/>
      <c r="J361" s="175"/>
      <c r="K361" s="175"/>
      <c r="L361" s="175"/>
      <c r="M361" s="175"/>
      <c r="N361" s="429"/>
      <c r="O361" s="429"/>
      <c r="P361" s="429"/>
      <c r="Q361" s="168">
        <v>87</v>
      </c>
      <c r="R361" s="175"/>
      <c r="S361" s="175"/>
      <c r="T361" s="175"/>
      <c r="U361" s="175"/>
      <c r="V361" s="175"/>
      <c r="W361" s="168">
        <v>87</v>
      </c>
      <c r="X361" s="143" t="s">
        <v>2723</v>
      </c>
      <c r="Y361" s="143" t="s">
        <v>2724</v>
      </c>
      <c r="Z361" s="168">
        <v>87</v>
      </c>
      <c r="AA361" s="175"/>
      <c r="AB361" s="175"/>
      <c r="AC361" s="175"/>
    </row>
    <row r="362" spans="1:29" ht="15.75" hidden="1">
      <c r="A362" s="254">
        <v>87</v>
      </c>
      <c r="B362" s="436"/>
      <c r="C362" s="436"/>
      <c r="D362" s="254">
        <v>87</v>
      </c>
      <c r="E362" s="436"/>
      <c r="F362" s="192" t="s">
        <v>3196</v>
      </c>
      <c r="G362" s="143">
        <v>88</v>
      </c>
      <c r="H362" s="175"/>
      <c r="I362" s="143"/>
      <c r="J362" s="175"/>
      <c r="K362" s="175"/>
      <c r="L362" s="175"/>
      <c r="M362" s="175"/>
      <c r="N362" s="429"/>
      <c r="O362" s="429"/>
      <c r="P362" s="429"/>
      <c r="Q362" s="143">
        <v>88</v>
      </c>
      <c r="R362" s="175"/>
      <c r="S362" s="175"/>
      <c r="T362" s="175"/>
      <c r="U362" s="175"/>
      <c r="V362" s="175"/>
      <c r="W362" s="143">
        <v>88</v>
      </c>
      <c r="X362" s="143" t="s">
        <v>2723</v>
      </c>
      <c r="Y362" s="143" t="s">
        <v>2724</v>
      </c>
      <c r="Z362" s="143">
        <v>88</v>
      </c>
      <c r="AA362" s="175"/>
      <c r="AB362" s="175"/>
      <c r="AC362" s="175"/>
    </row>
    <row r="363" spans="1:29" ht="15.75" hidden="1">
      <c r="A363" s="254">
        <v>88</v>
      </c>
      <c r="B363" s="436"/>
      <c r="C363" s="436"/>
      <c r="D363" s="254">
        <v>88</v>
      </c>
      <c r="E363" s="436"/>
      <c r="F363" s="192" t="s">
        <v>3018</v>
      </c>
      <c r="G363" s="168">
        <v>89</v>
      </c>
      <c r="H363" s="175"/>
      <c r="I363" s="143"/>
      <c r="J363" s="175"/>
      <c r="K363" s="175"/>
      <c r="L363" s="175"/>
      <c r="M363" s="175"/>
      <c r="N363" s="429"/>
      <c r="O363" s="429"/>
      <c r="P363" s="429"/>
      <c r="Q363" s="168">
        <v>89</v>
      </c>
      <c r="R363" s="175"/>
      <c r="S363" s="175"/>
      <c r="T363" s="175"/>
      <c r="U363" s="175"/>
      <c r="V363" s="175"/>
      <c r="W363" s="168">
        <v>89</v>
      </c>
      <c r="X363" s="143" t="s">
        <v>2723</v>
      </c>
      <c r="Y363" s="143" t="s">
        <v>2724</v>
      </c>
      <c r="Z363" s="168">
        <v>89</v>
      </c>
      <c r="AA363" s="175"/>
      <c r="AB363" s="175"/>
      <c r="AC363" s="175"/>
    </row>
    <row r="364" spans="1:29" ht="15.75" hidden="1">
      <c r="A364" s="192">
        <v>89</v>
      </c>
      <c r="B364" s="436"/>
      <c r="C364" s="436"/>
      <c r="D364" s="192">
        <v>89</v>
      </c>
      <c r="E364" s="436"/>
      <c r="F364" s="192" t="s">
        <v>3197</v>
      </c>
      <c r="G364" s="143">
        <v>90</v>
      </c>
      <c r="H364" s="175"/>
      <c r="I364" s="143"/>
      <c r="J364" s="175"/>
      <c r="K364" s="175"/>
      <c r="L364" s="175"/>
      <c r="M364" s="175"/>
      <c r="N364" s="429"/>
      <c r="O364" s="429"/>
      <c r="P364" s="429"/>
      <c r="Q364" s="143">
        <v>90</v>
      </c>
      <c r="R364" s="175"/>
      <c r="S364" s="175"/>
      <c r="T364" s="175"/>
      <c r="U364" s="175"/>
      <c r="V364" s="175"/>
      <c r="W364" s="143">
        <v>90</v>
      </c>
      <c r="X364" s="143" t="s">
        <v>2723</v>
      </c>
      <c r="Y364" s="143" t="s">
        <v>2724</v>
      </c>
      <c r="Z364" s="143">
        <v>90</v>
      </c>
      <c r="AA364" s="175"/>
      <c r="AB364" s="175"/>
      <c r="AC364" s="175"/>
    </row>
    <row r="365" spans="1:29" ht="15.75" hidden="1">
      <c r="A365" s="254">
        <v>90</v>
      </c>
      <c r="B365" s="436"/>
      <c r="C365" s="436"/>
      <c r="D365" s="254">
        <v>90</v>
      </c>
      <c r="E365" s="436"/>
      <c r="F365" s="192" t="s">
        <v>3198</v>
      </c>
      <c r="G365" s="168">
        <v>91</v>
      </c>
      <c r="H365" s="175"/>
      <c r="I365" s="143"/>
      <c r="J365" s="175"/>
      <c r="K365" s="175"/>
      <c r="L365" s="175"/>
      <c r="M365" s="175"/>
      <c r="N365" s="429"/>
      <c r="O365" s="429"/>
      <c r="P365" s="429"/>
      <c r="Q365" s="168">
        <v>91</v>
      </c>
      <c r="R365" s="175"/>
      <c r="S365" s="175"/>
      <c r="T365" s="175"/>
      <c r="U365" s="175"/>
      <c r="V365" s="175"/>
      <c r="W365" s="168">
        <v>91</v>
      </c>
      <c r="X365" s="143" t="s">
        <v>2723</v>
      </c>
      <c r="Y365" s="143" t="s">
        <v>2724</v>
      </c>
      <c r="Z365" s="168">
        <v>91</v>
      </c>
      <c r="AA365" s="175"/>
      <c r="AB365" s="175"/>
      <c r="AC365" s="175"/>
    </row>
    <row r="366" spans="1:29" ht="15.75" hidden="1">
      <c r="A366" s="254">
        <v>91</v>
      </c>
      <c r="B366" s="436"/>
      <c r="C366" s="436"/>
      <c r="D366" s="254">
        <v>91</v>
      </c>
      <c r="E366" s="436"/>
      <c r="F366" s="192" t="s">
        <v>3199</v>
      </c>
      <c r="G366" s="143">
        <v>92</v>
      </c>
      <c r="H366" s="175"/>
      <c r="I366" s="143"/>
      <c r="J366" s="175"/>
      <c r="K366" s="175"/>
      <c r="L366" s="175"/>
      <c r="M366" s="175"/>
      <c r="N366" s="429"/>
      <c r="O366" s="429"/>
      <c r="P366" s="429"/>
      <c r="Q366" s="143">
        <v>92</v>
      </c>
      <c r="R366" s="175"/>
      <c r="S366" s="175"/>
      <c r="T366" s="175"/>
      <c r="U366" s="175"/>
      <c r="V366" s="175"/>
      <c r="W366" s="143">
        <v>92</v>
      </c>
      <c r="X366" s="143" t="s">
        <v>2723</v>
      </c>
      <c r="Y366" s="143" t="s">
        <v>2724</v>
      </c>
      <c r="Z366" s="143">
        <v>92</v>
      </c>
      <c r="AA366" s="175"/>
      <c r="AB366" s="175"/>
      <c r="AC366" s="175"/>
    </row>
    <row r="367" spans="1:29" ht="15.75" hidden="1">
      <c r="A367" s="192">
        <v>92</v>
      </c>
      <c r="B367" s="436"/>
      <c r="C367" s="436"/>
      <c r="D367" s="192">
        <v>92</v>
      </c>
      <c r="E367" s="436"/>
      <c r="F367" s="192" t="s">
        <v>3200</v>
      </c>
      <c r="G367" s="168">
        <v>93</v>
      </c>
      <c r="H367" s="175"/>
      <c r="I367" s="143"/>
      <c r="J367" s="175"/>
      <c r="K367" s="175"/>
      <c r="L367" s="175"/>
      <c r="M367" s="175"/>
      <c r="N367" s="429"/>
      <c r="O367" s="429"/>
      <c r="P367" s="429"/>
      <c r="Q367" s="168">
        <v>93</v>
      </c>
      <c r="R367" s="175"/>
      <c r="S367" s="175"/>
      <c r="T367" s="175"/>
      <c r="U367" s="175"/>
      <c r="V367" s="175"/>
      <c r="W367" s="168">
        <v>93</v>
      </c>
      <c r="X367" s="143" t="s">
        <v>2723</v>
      </c>
      <c r="Y367" s="143" t="s">
        <v>2724</v>
      </c>
      <c r="Z367" s="168">
        <v>93</v>
      </c>
      <c r="AA367" s="175"/>
      <c r="AB367" s="175"/>
      <c r="AC367" s="175"/>
    </row>
    <row r="368" spans="1:29" ht="15.75" hidden="1">
      <c r="A368" s="254">
        <v>93</v>
      </c>
      <c r="B368" s="436"/>
      <c r="C368" s="436"/>
      <c r="D368" s="254">
        <v>93</v>
      </c>
      <c r="E368" s="436"/>
      <c r="F368" s="192" t="s">
        <v>3201</v>
      </c>
      <c r="G368" s="143">
        <v>94</v>
      </c>
      <c r="H368" s="175"/>
      <c r="I368" s="143"/>
      <c r="J368" s="175"/>
      <c r="K368" s="175"/>
      <c r="L368" s="175"/>
      <c r="M368" s="175"/>
      <c r="N368" s="429"/>
      <c r="O368" s="429"/>
      <c r="P368" s="429"/>
      <c r="Q368" s="143">
        <v>94</v>
      </c>
      <c r="R368" s="175"/>
      <c r="S368" s="175"/>
      <c r="T368" s="175"/>
      <c r="U368" s="175"/>
      <c r="V368" s="175"/>
      <c r="W368" s="143">
        <v>94</v>
      </c>
      <c r="X368" s="143" t="s">
        <v>2723</v>
      </c>
      <c r="Y368" s="143" t="s">
        <v>2724</v>
      </c>
      <c r="Z368" s="143">
        <v>94</v>
      </c>
      <c r="AA368" s="175"/>
      <c r="AB368" s="175"/>
      <c r="AC368" s="175"/>
    </row>
    <row r="369" spans="1:29" ht="15.75" hidden="1">
      <c r="A369" s="254">
        <v>94</v>
      </c>
      <c r="B369" s="436"/>
      <c r="C369" s="436"/>
      <c r="D369" s="254">
        <v>94</v>
      </c>
      <c r="E369" s="436"/>
      <c r="F369" s="192" t="s">
        <v>3202</v>
      </c>
      <c r="G369" s="168">
        <v>95</v>
      </c>
      <c r="H369" s="175"/>
      <c r="I369" s="143"/>
      <c r="J369" s="175"/>
      <c r="K369" s="175"/>
      <c r="L369" s="175"/>
      <c r="M369" s="175"/>
      <c r="N369" s="429"/>
      <c r="O369" s="429"/>
      <c r="P369" s="429"/>
      <c r="Q369" s="168">
        <v>95</v>
      </c>
      <c r="R369" s="175"/>
      <c r="S369" s="175"/>
      <c r="T369" s="175"/>
      <c r="U369" s="175"/>
      <c r="V369" s="175"/>
      <c r="W369" s="168">
        <v>95</v>
      </c>
      <c r="X369" s="143" t="s">
        <v>2723</v>
      </c>
      <c r="Y369" s="143" t="s">
        <v>2724</v>
      </c>
      <c r="Z369" s="168">
        <v>95</v>
      </c>
      <c r="AA369" s="175"/>
      <c r="AB369" s="175"/>
      <c r="AC369" s="175"/>
    </row>
    <row r="370" spans="1:29" ht="15.75" hidden="1">
      <c r="A370" s="192">
        <v>95</v>
      </c>
      <c r="B370" s="436"/>
      <c r="C370" s="436"/>
      <c r="D370" s="192">
        <v>95</v>
      </c>
      <c r="E370" s="436"/>
      <c r="F370" s="192" t="s">
        <v>3203</v>
      </c>
      <c r="G370" s="143">
        <v>96</v>
      </c>
      <c r="H370" s="175"/>
      <c r="I370" s="143"/>
      <c r="J370" s="175"/>
      <c r="K370" s="175"/>
      <c r="L370" s="175"/>
      <c r="M370" s="175"/>
      <c r="N370" s="429"/>
      <c r="O370" s="429"/>
      <c r="P370" s="429"/>
      <c r="Q370" s="143">
        <v>96</v>
      </c>
      <c r="R370" s="175"/>
      <c r="S370" s="175"/>
      <c r="T370" s="175"/>
      <c r="U370" s="175"/>
      <c r="V370" s="175"/>
      <c r="W370" s="143">
        <v>96</v>
      </c>
      <c r="X370" s="143" t="s">
        <v>2723</v>
      </c>
      <c r="Y370" s="143" t="s">
        <v>2724</v>
      </c>
      <c r="Z370" s="143">
        <v>96</v>
      </c>
      <c r="AA370" s="175"/>
      <c r="AB370" s="175"/>
      <c r="AC370" s="175"/>
    </row>
    <row r="371" spans="1:29" ht="15.75" hidden="1">
      <c r="A371" s="254">
        <v>96</v>
      </c>
      <c r="B371" s="436"/>
      <c r="C371" s="436"/>
      <c r="D371" s="254">
        <v>96</v>
      </c>
      <c r="E371" s="436"/>
      <c r="F371" s="192" t="s">
        <v>3204</v>
      </c>
      <c r="G371" s="168">
        <v>97</v>
      </c>
      <c r="H371" s="175"/>
      <c r="I371" s="143"/>
      <c r="J371" s="175"/>
      <c r="K371" s="175"/>
      <c r="L371" s="175"/>
      <c r="M371" s="175"/>
      <c r="N371" s="429"/>
      <c r="O371" s="429"/>
      <c r="P371" s="429"/>
      <c r="Q371" s="168">
        <v>97</v>
      </c>
      <c r="R371" s="175"/>
      <c r="S371" s="175"/>
      <c r="T371" s="175"/>
      <c r="U371" s="175"/>
      <c r="V371" s="175"/>
      <c r="W371" s="168">
        <v>97</v>
      </c>
      <c r="X371" s="143" t="s">
        <v>2723</v>
      </c>
      <c r="Y371" s="143" t="s">
        <v>2724</v>
      </c>
      <c r="Z371" s="168">
        <v>97</v>
      </c>
      <c r="AA371" s="175"/>
      <c r="AB371" s="175"/>
      <c r="AC371" s="175"/>
    </row>
    <row r="372" spans="1:29" ht="15.75" hidden="1">
      <c r="A372" s="254">
        <v>97</v>
      </c>
      <c r="B372" s="436"/>
      <c r="C372" s="436"/>
      <c r="D372" s="254">
        <v>97</v>
      </c>
      <c r="E372" s="436"/>
      <c r="F372" s="192" t="s">
        <v>3205</v>
      </c>
      <c r="G372" s="143">
        <v>98</v>
      </c>
      <c r="H372" s="175"/>
      <c r="I372" s="143"/>
      <c r="J372" s="175"/>
      <c r="K372" s="175"/>
      <c r="L372" s="175"/>
      <c r="M372" s="175"/>
      <c r="N372" s="429"/>
      <c r="O372" s="429"/>
      <c r="P372" s="429"/>
      <c r="Q372" s="143">
        <v>98</v>
      </c>
      <c r="R372" s="175"/>
      <c r="S372" s="175"/>
      <c r="T372" s="175"/>
      <c r="U372" s="175"/>
      <c r="V372" s="175"/>
      <c r="W372" s="143">
        <v>98</v>
      </c>
      <c r="X372" s="143" t="s">
        <v>2723</v>
      </c>
      <c r="Y372" s="143" t="s">
        <v>2724</v>
      </c>
      <c r="Z372" s="143">
        <v>98</v>
      </c>
      <c r="AA372" s="175"/>
      <c r="AB372" s="175"/>
      <c r="AC372" s="175"/>
    </row>
    <row r="373" spans="1:29" ht="15.75" hidden="1">
      <c r="A373" s="192">
        <v>98</v>
      </c>
      <c r="B373" s="436"/>
      <c r="C373" s="436"/>
      <c r="D373" s="192">
        <v>98</v>
      </c>
      <c r="E373" s="436"/>
      <c r="F373" s="192" t="s">
        <v>3206</v>
      </c>
      <c r="G373" s="168">
        <v>99</v>
      </c>
      <c r="H373" s="175"/>
      <c r="I373" s="143"/>
      <c r="J373" s="175"/>
      <c r="K373" s="175"/>
      <c r="L373" s="175"/>
      <c r="M373" s="175"/>
      <c r="N373" s="429"/>
      <c r="O373" s="429"/>
      <c r="P373" s="429"/>
      <c r="Q373" s="168">
        <v>99</v>
      </c>
      <c r="R373" s="175"/>
      <c r="S373" s="175"/>
      <c r="T373" s="175"/>
      <c r="U373" s="175"/>
      <c r="V373" s="175"/>
      <c r="W373" s="168">
        <v>99</v>
      </c>
      <c r="X373" s="143" t="s">
        <v>2723</v>
      </c>
      <c r="Y373" s="143" t="s">
        <v>2724</v>
      </c>
      <c r="Z373" s="168">
        <v>99</v>
      </c>
      <c r="AA373" s="175"/>
      <c r="AB373" s="175"/>
      <c r="AC373" s="175"/>
    </row>
    <row r="374" spans="1:29" s="424" customFormat="1" ht="63">
      <c r="A374" s="192">
        <v>79</v>
      </c>
      <c r="B374" s="437" t="s">
        <v>3215</v>
      </c>
      <c r="C374" s="502" t="s">
        <v>3209</v>
      </c>
      <c r="D374" s="254">
        <v>79</v>
      </c>
      <c r="E374" s="502" t="s">
        <v>3210</v>
      </c>
      <c r="F374" s="502" t="s">
        <v>3211</v>
      </c>
      <c r="G374" s="143">
        <v>79</v>
      </c>
      <c r="H374" s="175"/>
      <c r="I374" s="177">
        <v>1273</v>
      </c>
      <c r="J374" s="175"/>
      <c r="K374" s="175"/>
      <c r="L374" s="175"/>
      <c r="M374" s="175"/>
      <c r="N374" s="432">
        <v>644169</v>
      </c>
      <c r="O374" s="429"/>
      <c r="P374" s="429"/>
      <c r="Q374" s="143">
        <v>79</v>
      </c>
      <c r="R374" s="175"/>
      <c r="S374" s="438">
        <v>43291</v>
      </c>
      <c r="T374" s="175"/>
      <c r="U374" s="177" t="s">
        <v>3207</v>
      </c>
      <c r="V374" s="175"/>
      <c r="W374" s="143">
        <v>79</v>
      </c>
      <c r="X374" s="177" t="s">
        <v>2723</v>
      </c>
      <c r="Y374" s="177" t="s">
        <v>2724</v>
      </c>
      <c r="Z374" s="143">
        <v>79</v>
      </c>
      <c r="AA374" s="175"/>
      <c r="AB374" s="175"/>
      <c r="AC374" s="175"/>
    </row>
    <row r="375" spans="1:29" s="424" customFormat="1" ht="47.25">
      <c r="A375" s="254">
        <v>80</v>
      </c>
      <c r="B375" s="437" t="s">
        <v>3390</v>
      </c>
      <c r="C375" s="502" t="s">
        <v>3391</v>
      </c>
      <c r="D375" s="254">
        <v>80</v>
      </c>
      <c r="E375" s="502" t="s">
        <v>3392</v>
      </c>
      <c r="F375" s="502" t="s">
        <v>3393</v>
      </c>
      <c r="G375" s="168">
        <v>80</v>
      </c>
      <c r="H375" s="175"/>
      <c r="I375" s="177">
        <v>406</v>
      </c>
      <c r="J375" s="175"/>
      <c r="K375" s="175"/>
      <c r="L375" s="175"/>
      <c r="M375" s="175"/>
      <c r="N375" s="432">
        <v>384990</v>
      </c>
      <c r="O375" s="429"/>
      <c r="P375" s="429"/>
      <c r="Q375" s="168">
        <v>80</v>
      </c>
      <c r="R375" s="175"/>
      <c r="S375" s="438">
        <v>43376</v>
      </c>
      <c r="T375" s="175"/>
      <c r="U375" s="177" t="s">
        <v>3207</v>
      </c>
      <c r="V375" s="175"/>
      <c r="W375" s="168">
        <v>80</v>
      </c>
      <c r="X375" s="177" t="s">
        <v>2723</v>
      </c>
      <c r="Y375" s="177" t="s">
        <v>2724</v>
      </c>
      <c r="Z375" s="168">
        <v>80</v>
      </c>
      <c r="AA375" s="175"/>
      <c r="AB375" s="175"/>
      <c r="AC375" s="175"/>
    </row>
    <row r="376" spans="1:29" s="424" customFormat="1" ht="15.75">
      <c r="A376" s="192">
        <v>81</v>
      </c>
      <c r="B376" s="437" t="s">
        <v>3421</v>
      </c>
      <c r="C376" s="502" t="s">
        <v>71</v>
      </c>
      <c r="D376" s="192">
        <v>81</v>
      </c>
      <c r="E376" s="502" t="s">
        <v>3422</v>
      </c>
      <c r="F376" s="502" t="s">
        <v>3423</v>
      </c>
      <c r="G376" s="143">
        <v>81</v>
      </c>
      <c r="H376" s="143">
        <v>30.4</v>
      </c>
      <c r="I376" s="177"/>
      <c r="J376" s="175"/>
      <c r="K376" s="175"/>
      <c r="L376" s="175"/>
      <c r="M376" s="175"/>
      <c r="N376" s="432">
        <v>3000</v>
      </c>
      <c r="O376" s="429"/>
      <c r="P376" s="429"/>
      <c r="Q376" s="143">
        <v>81</v>
      </c>
      <c r="R376" s="175"/>
      <c r="S376" s="438">
        <v>38688</v>
      </c>
      <c r="T376" s="175"/>
      <c r="U376" s="143" t="s">
        <v>3424</v>
      </c>
      <c r="V376" s="175"/>
      <c r="W376" s="143">
        <v>81</v>
      </c>
      <c r="X376" s="177" t="s">
        <v>2723</v>
      </c>
      <c r="Y376" s="177" t="s">
        <v>2724</v>
      </c>
      <c r="Z376" s="143">
        <v>81</v>
      </c>
      <c r="AA376" s="175"/>
      <c r="AB376" s="175"/>
      <c r="AC376" s="175"/>
    </row>
    <row r="377" spans="1:29" ht="15.75">
      <c r="A377" s="254">
        <v>82</v>
      </c>
      <c r="B377" s="143" t="s">
        <v>1921</v>
      </c>
      <c r="C377" s="143" t="s">
        <v>3793</v>
      </c>
      <c r="D377" s="254">
        <v>82</v>
      </c>
      <c r="E377" s="143" t="s">
        <v>1923</v>
      </c>
      <c r="F377" s="143" t="s">
        <v>3794</v>
      </c>
      <c r="G377" s="168">
        <v>82</v>
      </c>
      <c r="H377" s="143">
        <v>1332.6</v>
      </c>
      <c r="I377" s="175"/>
      <c r="J377" s="143">
        <v>2</v>
      </c>
      <c r="K377" s="175"/>
      <c r="L377" s="175"/>
      <c r="M377" s="175"/>
      <c r="N377" s="188">
        <f>1902863.17</f>
        <v>1902863.17</v>
      </c>
      <c r="O377" s="188"/>
      <c r="P377" s="179"/>
      <c r="Q377" s="168">
        <v>82</v>
      </c>
      <c r="R377" s="175"/>
      <c r="S377" s="176">
        <v>38701</v>
      </c>
      <c r="T377" s="175"/>
      <c r="U377" s="143" t="s">
        <v>3800</v>
      </c>
      <c r="V377" s="175"/>
      <c r="W377" s="168">
        <v>82</v>
      </c>
      <c r="X377" s="143" t="s">
        <v>2723</v>
      </c>
      <c r="Y377" s="143" t="s">
        <v>2724</v>
      </c>
      <c r="Z377" s="168">
        <v>82</v>
      </c>
      <c r="AA377" s="175"/>
      <c r="AB377" s="175"/>
      <c r="AC377" s="175"/>
    </row>
    <row r="378" spans="1:29" ht="15.75">
      <c r="A378" s="254">
        <v>83</v>
      </c>
      <c r="B378" s="143" t="s">
        <v>4081</v>
      </c>
      <c r="C378" s="143" t="s">
        <v>4083</v>
      </c>
      <c r="D378" s="254">
        <v>83</v>
      </c>
      <c r="E378" s="143" t="s">
        <v>4084</v>
      </c>
      <c r="F378" s="143" t="s">
        <v>4085</v>
      </c>
      <c r="G378" s="168">
        <v>83</v>
      </c>
      <c r="H378" s="143">
        <v>659</v>
      </c>
      <c r="I378" s="175"/>
      <c r="J378" s="143">
        <v>1</v>
      </c>
      <c r="K378" s="175"/>
      <c r="L378" s="175"/>
      <c r="M378" s="175"/>
      <c r="N378" s="188">
        <v>713122.29</v>
      </c>
      <c r="O378" s="188"/>
      <c r="P378" s="188">
        <v>713122.29</v>
      </c>
      <c r="Q378" s="168">
        <v>83</v>
      </c>
      <c r="R378" s="175"/>
      <c r="S378" s="176">
        <v>43816</v>
      </c>
      <c r="T378" s="175"/>
      <c r="U378" s="143" t="s">
        <v>3015</v>
      </c>
      <c r="V378" s="175"/>
      <c r="W378" s="168">
        <v>83</v>
      </c>
      <c r="X378" s="143" t="s">
        <v>2723</v>
      </c>
      <c r="Y378" s="143" t="s">
        <v>2724</v>
      </c>
      <c r="Z378" s="168">
        <v>83</v>
      </c>
      <c r="AA378" s="175"/>
      <c r="AB378" s="175"/>
      <c r="AC378" s="175"/>
    </row>
    <row r="379" spans="1:29" ht="47.25">
      <c r="A379" s="254">
        <v>84</v>
      </c>
      <c r="B379" s="143" t="s">
        <v>4124</v>
      </c>
      <c r="C379" s="143" t="s">
        <v>1898</v>
      </c>
      <c r="D379" s="254">
        <v>84</v>
      </c>
      <c r="E379" s="172" t="s">
        <v>4118</v>
      </c>
      <c r="F379" s="143" t="s">
        <v>4122</v>
      </c>
      <c r="G379" s="168">
        <v>84</v>
      </c>
      <c r="H379" s="143">
        <v>27.5</v>
      </c>
      <c r="I379" s="175"/>
      <c r="J379" s="143">
        <v>1</v>
      </c>
      <c r="K379" s="175"/>
      <c r="L379" s="175"/>
      <c r="M379" s="175"/>
      <c r="N379" s="188"/>
      <c r="O379" s="188"/>
      <c r="P379" s="179"/>
      <c r="Q379" s="168">
        <v>84</v>
      </c>
      <c r="R379" s="175"/>
      <c r="S379" s="176">
        <v>43889</v>
      </c>
      <c r="T379" s="246"/>
      <c r="U379" s="172" t="s">
        <v>4123</v>
      </c>
      <c r="V379" s="246"/>
      <c r="W379" s="806">
        <v>84</v>
      </c>
      <c r="X379" s="143" t="s">
        <v>2723</v>
      </c>
      <c r="Y379" s="143" t="s">
        <v>2724</v>
      </c>
      <c r="Z379" s="168">
        <v>84</v>
      </c>
      <c r="AA379" s="175"/>
      <c r="AB379" s="175"/>
      <c r="AC379" s="175"/>
    </row>
    <row r="380" spans="1:29" ht="15.75">
      <c r="A380" s="254"/>
      <c r="B380" s="143"/>
      <c r="C380" s="143"/>
      <c r="D380" s="254"/>
      <c r="E380" s="143"/>
      <c r="F380" s="143"/>
      <c r="G380" s="168"/>
      <c r="H380" s="143"/>
      <c r="I380" s="175"/>
      <c r="J380" s="143"/>
      <c r="K380" s="175"/>
      <c r="L380" s="175"/>
      <c r="M380" s="175"/>
      <c r="N380" s="188"/>
      <c r="O380" s="188"/>
      <c r="P380" s="179"/>
      <c r="Q380" s="168"/>
      <c r="R380" s="175"/>
      <c r="S380" s="176"/>
      <c r="T380" s="175"/>
      <c r="U380" s="143"/>
      <c r="V380" s="175"/>
      <c r="W380" s="168"/>
      <c r="X380" s="143"/>
      <c r="Y380" s="143"/>
      <c r="Z380" s="168"/>
      <c r="AA380" s="175"/>
      <c r="AB380" s="175"/>
      <c r="AC380" s="175"/>
    </row>
    <row r="381" spans="1:29" s="424" customFormat="1" ht="15.75">
      <c r="A381" s="436"/>
      <c r="B381" s="436"/>
      <c r="C381" s="436"/>
      <c r="D381" s="436"/>
      <c r="E381" s="436"/>
      <c r="F381" s="436"/>
      <c r="G381" s="143" t="s">
        <v>1902</v>
      </c>
      <c r="H381" s="175"/>
      <c r="I381" s="175"/>
      <c r="J381" s="175"/>
      <c r="K381" s="175"/>
      <c r="L381" s="175"/>
      <c r="M381" s="175"/>
      <c r="N381" s="186">
        <v>19393364.41</v>
      </c>
      <c r="O381" s="186">
        <f>SUM(O256:O376,-O283-O344)</f>
        <v>2274759</v>
      </c>
      <c r="P381" s="186">
        <v>11125883.24</v>
      </c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</row>
    <row r="382" spans="1:29" ht="15.75" hidden="1">
      <c r="A382" s="436"/>
      <c r="B382" s="436"/>
      <c r="C382" s="436"/>
      <c r="D382" s="436"/>
      <c r="E382" s="436"/>
      <c r="F382" s="436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</row>
    <row r="383" spans="1:29" ht="15.75">
      <c r="A383" s="436"/>
      <c r="B383" s="436"/>
      <c r="C383" s="436"/>
      <c r="D383" s="436"/>
      <c r="E383" s="436"/>
      <c r="F383" s="436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</row>
    <row r="384" spans="1:29" ht="15.75">
      <c r="A384" s="436"/>
      <c r="B384" s="436"/>
      <c r="C384" s="436"/>
      <c r="D384" s="436"/>
      <c r="E384" s="436"/>
      <c r="F384" s="436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</row>
    <row r="385" spans="1:29" ht="15.75">
      <c r="A385" s="830" t="s">
        <v>1885</v>
      </c>
      <c r="B385" s="830"/>
      <c r="C385" s="830"/>
      <c r="D385" s="830" t="s">
        <v>1885</v>
      </c>
      <c r="E385" s="830"/>
      <c r="F385" s="830"/>
      <c r="G385" s="820" t="s">
        <v>1885</v>
      </c>
      <c r="H385" s="820"/>
      <c r="I385" s="820"/>
      <c r="J385" s="820"/>
      <c r="K385" s="820"/>
      <c r="L385" s="820"/>
      <c r="M385" s="820"/>
      <c r="N385" s="820"/>
      <c r="O385" s="820"/>
      <c r="P385" s="820"/>
      <c r="Q385" s="820" t="s">
        <v>1885</v>
      </c>
      <c r="R385" s="820"/>
      <c r="S385" s="820"/>
      <c r="T385" s="820"/>
      <c r="U385" s="820"/>
      <c r="V385" s="173"/>
      <c r="W385" s="820" t="s">
        <v>1885</v>
      </c>
      <c r="X385" s="820"/>
      <c r="Y385" s="820"/>
      <c r="Z385" s="820" t="s">
        <v>1885</v>
      </c>
      <c r="AA385" s="820"/>
      <c r="AB385" s="820"/>
      <c r="AC385" s="820"/>
    </row>
    <row r="386" spans="1:29" ht="15.75">
      <c r="A386" s="192">
        <v>1</v>
      </c>
      <c r="B386" s="192" t="s">
        <v>2448</v>
      </c>
      <c r="C386" s="503" t="s">
        <v>948</v>
      </c>
      <c r="D386" s="192">
        <v>1</v>
      </c>
      <c r="E386" s="192" t="s">
        <v>1212</v>
      </c>
      <c r="F386" s="192" t="s">
        <v>1382</v>
      </c>
      <c r="G386" s="143">
        <v>1</v>
      </c>
      <c r="H386" s="143">
        <v>575.8</v>
      </c>
      <c r="I386" s="175"/>
      <c r="J386" s="143">
        <v>2</v>
      </c>
      <c r="K386" s="175"/>
      <c r="L386" s="175"/>
      <c r="M386" s="175"/>
      <c r="N386" s="210">
        <v>2179236</v>
      </c>
      <c r="O386" s="210">
        <v>2179236</v>
      </c>
      <c r="P386" s="210">
        <v>0</v>
      </c>
      <c r="Q386" s="143">
        <v>1</v>
      </c>
      <c r="R386" s="175"/>
      <c r="S386" s="176">
        <v>38701</v>
      </c>
      <c r="T386" s="175"/>
      <c r="U386" s="143" t="s">
        <v>773</v>
      </c>
      <c r="V386" s="175"/>
      <c r="W386" s="143">
        <v>1</v>
      </c>
      <c r="X386" s="143" t="s">
        <v>2723</v>
      </c>
      <c r="Y386" s="143" t="s">
        <v>2724</v>
      </c>
      <c r="Z386" s="143">
        <v>1</v>
      </c>
      <c r="AA386" s="175"/>
      <c r="AB386" s="175"/>
      <c r="AC386" s="175"/>
    </row>
    <row r="387" spans="1:29" ht="15.75">
      <c r="A387" s="192"/>
      <c r="B387" s="192"/>
      <c r="C387" s="192"/>
      <c r="D387" s="192"/>
      <c r="E387" s="192"/>
      <c r="F387" s="192"/>
      <c r="G387" s="143" t="s">
        <v>1902</v>
      </c>
      <c r="H387" s="172"/>
      <c r="I387" s="143"/>
      <c r="J387" s="143"/>
      <c r="K387" s="143"/>
      <c r="L387" s="143"/>
      <c r="M387" s="143"/>
      <c r="N387" s="191">
        <f>SUM(N386)</f>
        <v>2179236</v>
      </c>
      <c r="O387" s="191">
        <f>SUM(O386)</f>
        <v>2179236</v>
      </c>
      <c r="P387" s="191">
        <f>SUM(P386)</f>
        <v>0</v>
      </c>
      <c r="Q387" s="143"/>
      <c r="R387" s="175"/>
      <c r="S387" s="214"/>
      <c r="T387" s="143"/>
      <c r="U387" s="143"/>
      <c r="V387" s="173"/>
      <c r="W387" s="143"/>
      <c r="X387" s="143"/>
      <c r="Y387" s="143"/>
      <c r="Z387" s="143"/>
      <c r="AA387" s="175"/>
      <c r="AB387" s="175"/>
      <c r="AC387" s="175"/>
    </row>
    <row r="388" spans="1:29" ht="15.75">
      <c r="A388" s="192"/>
      <c r="B388" s="192"/>
      <c r="C388" s="192"/>
      <c r="D388" s="192"/>
      <c r="E388" s="192"/>
      <c r="F388" s="192"/>
      <c r="G388" s="143"/>
      <c r="H388" s="175"/>
      <c r="I388" s="143"/>
      <c r="J388" s="175"/>
      <c r="K388" s="175"/>
      <c r="L388" s="175"/>
      <c r="M388" s="175"/>
      <c r="N388" s="191"/>
      <c r="O388" s="191"/>
      <c r="P388" s="191"/>
      <c r="Q388" s="143"/>
      <c r="R388" s="175"/>
      <c r="S388" s="214"/>
      <c r="T388" s="143"/>
      <c r="U388" s="143"/>
      <c r="V388" s="175"/>
      <c r="W388" s="143"/>
      <c r="X388" s="143"/>
      <c r="Y388" s="143"/>
      <c r="Z388" s="143"/>
      <c r="AA388" s="175"/>
      <c r="AB388" s="175"/>
      <c r="AC388" s="175"/>
    </row>
    <row r="389" spans="1:29" ht="15.75">
      <c r="A389" s="830" t="s">
        <v>1887</v>
      </c>
      <c r="B389" s="830"/>
      <c r="C389" s="830"/>
      <c r="D389" s="830" t="s">
        <v>1887</v>
      </c>
      <c r="E389" s="830"/>
      <c r="F389" s="830"/>
      <c r="G389" s="820" t="s">
        <v>1887</v>
      </c>
      <c r="H389" s="820"/>
      <c r="I389" s="820"/>
      <c r="J389" s="820"/>
      <c r="K389" s="820"/>
      <c r="L389" s="820"/>
      <c r="M389" s="820"/>
      <c r="N389" s="820"/>
      <c r="O389" s="820"/>
      <c r="P389" s="820"/>
      <c r="Q389" s="820" t="s">
        <v>1887</v>
      </c>
      <c r="R389" s="820"/>
      <c r="S389" s="820"/>
      <c r="T389" s="820"/>
      <c r="U389" s="820"/>
      <c r="V389" s="173"/>
      <c r="W389" s="820" t="s">
        <v>1887</v>
      </c>
      <c r="X389" s="820"/>
      <c r="Y389" s="820"/>
      <c r="Z389" s="820" t="s">
        <v>1887</v>
      </c>
      <c r="AA389" s="820"/>
      <c r="AB389" s="820"/>
      <c r="AC389" s="820"/>
    </row>
    <row r="390" spans="1:29" ht="15.75">
      <c r="A390" s="192">
        <v>1</v>
      </c>
      <c r="B390" s="192" t="s">
        <v>2449</v>
      </c>
      <c r="C390" s="503" t="s">
        <v>2801</v>
      </c>
      <c r="D390" s="192">
        <v>1</v>
      </c>
      <c r="E390" s="192" t="s">
        <v>1212</v>
      </c>
      <c r="F390" s="192"/>
      <c r="G390" s="143">
        <v>1</v>
      </c>
      <c r="H390" s="143"/>
      <c r="I390" s="175"/>
      <c r="J390" s="143">
        <v>1</v>
      </c>
      <c r="K390" s="175"/>
      <c r="L390" s="175"/>
      <c r="M390" s="175"/>
      <c r="N390" s="210">
        <v>59743</v>
      </c>
      <c r="O390" s="210">
        <v>20993.56</v>
      </c>
      <c r="P390" s="210">
        <v>38749.44</v>
      </c>
      <c r="Q390" s="143">
        <v>1</v>
      </c>
      <c r="R390" s="175"/>
      <c r="S390" s="175"/>
      <c r="T390" s="175"/>
      <c r="U390" s="175"/>
      <c r="V390" s="175"/>
      <c r="W390" s="143">
        <v>1</v>
      </c>
      <c r="X390" s="175"/>
      <c r="Y390" s="175"/>
      <c r="Z390" s="143">
        <v>1</v>
      </c>
      <c r="AA390" s="175"/>
      <c r="AB390" s="175"/>
      <c r="AC390" s="175"/>
    </row>
    <row r="391" spans="1:29" ht="15.75">
      <c r="A391" s="192">
        <v>2</v>
      </c>
      <c r="B391" s="192" t="s">
        <v>2450</v>
      </c>
      <c r="C391" s="503" t="s">
        <v>949</v>
      </c>
      <c r="D391" s="192">
        <v>2</v>
      </c>
      <c r="E391" s="192" t="s">
        <v>1214</v>
      </c>
      <c r="F391" s="192" t="s">
        <v>671</v>
      </c>
      <c r="G391" s="143">
        <v>2</v>
      </c>
      <c r="H391" s="143">
        <v>1972.6</v>
      </c>
      <c r="I391" s="175"/>
      <c r="J391" s="143">
        <v>2</v>
      </c>
      <c r="K391" s="175"/>
      <c r="L391" s="175"/>
      <c r="M391" s="175"/>
      <c r="N391" s="210">
        <v>3367605.15</v>
      </c>
      <c r="O391" s="210">
        <v>1333011.55</v>
      </c>
      <c r="P391" s="210">
        <v>2034593.6</v>
      </c>
      <c r="Q391" s="143">
        <v>2</v>
      </c>
      <c r="R391" s="175"/>
      <c r="S391" s="176">
        <v>38701</v>
      </c>
      <c r="T391" s="175"/>
      <c r="U391" s="143" t="s">
        <v>768</v>
      </c>
      <c r="V391" s="175"/>
      <c r="W391" s="143">
        <v>2</v>
      </c>
      <c r="X391" s="143" t="s">
        <v>2723</v>
      </c>
      <c r="Y391" s="143" t="s">
        <v>2724</v>
      </c>
      <c r="Z391" s="143">
        <v>1</v>
      </c>
      <c r="AA391" s="175"/>
      <c r="AB391" s="175"/>
      <c r="AC391" s="175"/>
    </row>
    <row r="392" spans="1:29" ht="15.75">
      <c r="A392" s="192"/>
      <c r="B392" s="192"/>
      <c r="C392" s="192"/>
      <c r="D392" s="192"/>
      <c r="E392" s="436"/>
      <c r="F392" s="436"/>
      <c r="G392" s="143" t="s">
        <v>1902</v>
      </c>
      <c r="H392" s="175"/>
      <c r="I392" s="175"/>
      <c r="J392" s="175"/>
      <c r="K392" s="175"/>
      <c r="L392" s="175"/>
      <c r="M392" s="175"/>
      <c r="N392" s="290">
        <f>SUM(N390:N391)</f>
        <v>3427348.15</v>
      </c>
      <c r="O392" s="290">
        <f>SUM(O390:O391)</f>
        <v>1354005.11</v>
      </c>
      <c r="P392" s="290">
        <f>SUM(P390:P391)</f>
        <v>2073343.04</v>
      </c>
      <c r="Q392" s="143"/>
      <c r="R392" s="175"/>
      <c r="S392" s="175"/>
      <c r="T392" s="175"/>
      <c r="U392" s="175"/>
      <c r="V392" s="175"/>
      <c r="W392" s="143"/>
      <c r="X392" s="175"/>
      <c r="Y392" s="175"/>
      <c r="Z392" s="143"/>
      <c r="AA392" s="175"/>
      <c r="AB392" s="175"/>
      <c r="AC392" s="175"/>
    </row>
    <row r="393" spans="1:29" ht="15.75">
      <c r="A393" s="192"/>
      <c r="B393" s="192"/>
      <c r="C393" s="192"/>
      <c r="D393" s="192"/>
      <c r="E393" s="436"/>
      <c r="F393" s="436"/>
      <c r="G393" s="143"/>
      <c r="H393" s="175"/>
      <c r="I393" s="175"/>
      <c r="J393" s="175"/>
      <c r="K393" s="175"/>
      <c r="L393" s="175"/>
      <c r="M393" s="175"/>
      <c r="N393" s="175"/>
      <c r="O393" s="175"/>
      <c r="P393" s="175"/>
      <c r="Q393" s="143"/>
      <c r="R393" s="175"/>
      <c r="S393" s="175"/>
      <c r="T393" s="175"/>
      <c r="U393" s="175"/>
      <c r="V393" s="175"/>
      <c r="W393" s="143"/>
      <c r="X393" s="175"/>
      <c r="Y393" s="175"/>
      <c r="Z393" s="143"/>
      <c r="AA393" s="175"/>
      <c r="AB393" s="175"/>
      <c r="AC393" s="175"/>
    </row>
    <row r="394" spans="1:29" ht="15.75">
      <c r="A394" s="830" t="s">
        <v>375</v>
      </c>
      <c r="B394" s="830"/>
      <c r="C394" s="830"/>
      <c r="D394" s="830" t="s">
        <v>375</v>
      </c>
      <c r="E394" s="830"/>
      <c r="F394" s="830"/>
      <c r="G394" s="820" t="s">
        <v>1887</v>
      </c>
      <c r="H394" s="820"/>
      <c r="I394" s="820"/>
      <c r="J394" s="820"/>
      <c r="K394" s="820"/>
      <c r="L394" s="820"/>
      <c r="M394" s="820"/>
      <c r="N394" s="820"/>
      <c r="O394" s="820"/>
      <c r="P394" s="820"/>
      <c r="Q394" s="820" t="s">
        <v>376</v>
      </c>
      <c r="R394" s="820"/>
      <c r="S394" s="820"/>
      <c r="T394" s="820"/>
      <c r="U394" s="820"/>
      <c r="V394" s="175"/>
      <c r="W394" s="820" t="s">
        <v>1885</v>
      </c>
      <c r="X394" s="820"/>
      <c r="Y394" s="820"/>
      <c r="Z394" s="820" t="s">
        <v>1885</v>
      </c>
      <c r="AA394" s="820"/>
      <c r="AB394" s="820"/>
      <c r="AC394" s="820"/>
    </row>
    <row r="395" spans="1:29" ht="15.75">
      <c r="A395" s="192">
        <v>1</v>
      </c>
      <c r="B395" s="192" t="s">
        <v>2438</v>
      </c>
      <c r="C395" s="503" t="s">
        <v>2635</v>
      </c>
      <c r="D395" s="192">
        <v>1</v>
      </c>
      <c r="E395" s="192" t="s">
        <v>2382</v>
      </c>
      <c r="F395" s="192" t="s">
        <v>1379</v>
      </c>
      <c r="G395" s="192">
        <v>1</v>
      </c>
      <c r="H395" s="143">
        <v>834.1</v>
      </c>
      <c r="I395" s="175"/>
      <c r="J395" s="143">
        <v>2</v>
      </c>
      <c r="K395" s="175"/>
      <c r="L395" s="175"/>
      <c r="M395" s="175"/>
      <c r="N395" s="210">
        <v>5520259.14</v>
      </c>
      <c r="O395" s="210">
        <v>5520259.14</v>
      </c>
      <c r="P395" s="210">
        <v>0</v>
      </c>
      <c r="Q395" s="143">
        <v>1</v>
      </c>
      <c r="R395" s="175"/>
      <c r="S395" s="176">
        <v>38701</v>
      </c>
      <c r="T395" s="175"/>
      <c r="U395" s="143" t="s">
        <v>769</v>
      </c>
      <c r="V395" s="175"/>
      <c r="W395" s="143">
        <v>2</v>
      </c>
      <c r="X395" s="143" t="s">
        <v>2723</v>
      </c>
      <c r="Y395" s="143" t="s">
        <v>2724</v>
      </c>
      <c r="Z395" s="143">
        <v>1</v>
      </c>
      <c r="AA395" s="175"/>
      <c r="AB395" s="175"/>
      <c r="AC395" s="175"/>
    </row>
    <row r="396" spans="1:29" ht="15.75">
      <c r="A396" s="143">
        <v>2</v>
      </c>
      <c r="B396" s="143" t="s">
        <v>2439</v>
      </c>
      <c r="C396" s="209" t="s">
        <v>2636</v>
      </c>
      <c r="D396" s="143">
        <v>2</v>
      </c>
      <c r="E396" s="143" t="s">
        <v>42</v>
      </c>
      <c r="F396" s="143" t="s">
        <v>1380</v>
      </c>
      <c r="G396" s="143">
        <v>2</v>
      </c>
      <c r="H396" s="143">
        <v>502.9</v>
      </c>
      <c r="I396" s="175"/>
      <c r="J396" s="143">
        <v>2</v>
      </c>
      <c r="K396" s="175"/>
      <c r="L396" s="175"/>
      <c r="M396" s="175"/>
      <c r="N396" s="210">
        <v>8335263.31</v>
      </c>
      <c r="O396" s="210">
        <v>8335263.31</v>
      </c>
      <c r="P396" s="210">
        <v>0</v>
      </c>
      <c r="Q396" s="143">
        <v>2</v>
      </c>
      <c r="R396" s="175"/>
      <c r="S396" s="176">
        <v>38701</v>
      </c>
      <c r="T396" s="175"/>
      <c r="U396" s="143" t="s">
        <v>772</v>
      </c>
      <c r="V396" s="175"/>
      <c r="W396" s="143">
        <v>3</v>
      </c>
      <c r="X396" s="143" t="s">
        <v>2723</v>
      </c>
      <c r="Y396" s="143" t="s">
        <v>2724</v>
      </c>
      <c r="Z396" s="143">
        <v>2</v>
      </c>
      <c r="AA396" s="175"/>
      <c r="AB396" s="175"/>
      <c r="AC396" s="175"/>
    </row>
    <row r="397" spans="1:29" ht="15.75">
      <c r="A397" s="143">
        <v>3</v>
      </c>
      <c r="B397" s="143" t="s">
        <v>2440</v>
      </c>
      <c r="C397" s="209" t="s">
        <v>940</v>
      </c>
      <c r="D397" s="192">
        <v>3</v>
      </c>
      <c r="E397" s="143" t="s">
        <v>2382</v>
      </c>
      <c r="F397" s="172"/>
      <c r="G397" s="192">
        <v>3</v>
      </c>
      <c r="H397" s="143"/>
      <c r="I397" s="175"/>
      <c r="J397" s="143"/>
      <c r="K397" s="175"/>
      <c r="L397" s="175"/>
      <c r="M397" s="175"/>
      <c r="N397" s="210">
        <v>123728.63</v>
      </c>
      <c r="O397" s="210">
        <v>123728.63</v>
      </c>
      <c r="P397" s="210">
        <v>0</v>
      </c>
      <c r="Q397" s="143">
        <v>3</v>
      </c>
      <c r="R397" s="175"/>
      <c r="S397" s="175"/>
      <c r="T397" s="175"/>
      <c r="U397" s="175"/>
      <c r="V397" s="175"/>
      <c r="W397" s="143">
        <v>4</v>
      </c>
      <c r="X397" s="175"/>
      <c r="Y397" s="175"/>
      <c r="Z397" s="143">
        <v>3</v>
      </c>
      <c r="AA397" s="175"/>
      <c r="AB397" s="175"/>
      <c r="AC397" s="175"/>
    </row>
    <row r="398" spans="1:29" ht="15.75">
      <c r="A398" s="143">
        <v>4</v>
      </c>
      <c r="B398" s="143" t="s">
        <v>2441</v>
      </c>
      <c r="C398" s="209" t="s">
        <v>941</v>
      </c>
      <c r="D398" s="143">
        <v>4</v>
      </c>
      <c r="E398" s="143" t="s">
        <v>2382</v>
      </c>
      <c r="F398" s="175"/>
      <c r="G398" s="143">
        <v>4</v>
      </c>
      <c r="H398" s="175"/>
      <c r="I398" s="175"/>
      <c r="J398" s="175"/>
      <c r="K398" s="175"/>
      <c r="L398" s="175"/>
      <c r="M398" s="175"/>
      <c r="N398" s="210">
        <v>56338</v>
      </c>
      <c r="O398" s="210">
        <v>56338</v>
      </c>
      <c r="P398" s="210">
        <v>0</v>
      </c>
      <c r="Q398" s="143">
        <v>4</v>
      </c>
      <c r="R398" s="175"/>
      <c r="S398" s="175"/>
      <c r="T398" s="175"/>
      <c r="U398" s="175"/>
      <c r="V398" s="175"/>
      <c r="W398" s="143">
        <v>5</v>
      </c>
      <c r="X398" s="175"/>
      <c r="Y398" s="175"/>
      <c r="Z398" s="143">
        <v>4</v>
      </c>
      <c r="AA398" s="175"/>
      <c r="AB398" s="175"/>
      <c r="AC398" s="175"/>
    </row>
    <row r="399" spans="1:29" ht="15.75">
      <c r="A399" s="143">
        <v>5</v>
      </c>
      <c r="B399" s="143" t="s">
        <v>2442</v>
      </c>
      <c r="C399" s="209" t="s">
        <v>942</v>
      </c>
      <c r="D399" s="192">
        <v>5</v>
      </c>
      <c r="E399" s="143" t="s">
        <v>2382</v>
      </c>
      <c r="F399" s="494"/>
      <c r="G399" s="192">
        <v>5</v>
      </c>
      <c r="H399" s="175"/>
      <c r="I399" s="175"/>
      <c r="J399" s="143"/>
      <c r="K399" s="175"/>
      <c r="L399" s="175"/>
      <c r="M399" s="175"/>
      <c r="N399" s="210">
        <v>25874.85</v>
      </c>
      <c r="O399" s="210">
        <v>25874.85</v>
      </c>
      <c r="P399" s="210">
        <v>0</v>
      </c>
      <c r="Q399" s="143">
        <v>5</v>
      </c>
      <c r="R399" s="175"/>
      <c r="S399" s="175"/>
      <c r="T399" s="175"/>
      <c r="U399" s="175"/>
      <c r="V399" s="175"/>
      <c r="W399" s="143">
        <v>6</v>
      </c>
      <c r="X399" s="175"/>
      <c r="Y399" s="175"/>
      <c r="Z399" s="143">
        <v>5</v>
      </c>
      <c r="AA399" s="175"/>
      <c r="AB399" s="175"/>
      <c r="AC399" s="175"/>
    </row>
    <row r="400" spans="1:29" ht="15.75">
      <c r="A400" s="143">
        <v>6</v>
      </c>
      <c r="B400" s="143" t="s">
        <v>2443</v>
      </c>
      <c r="C400" s="209" t="s">
        <v>943</v>
      </c>
      <c r="D400" s="143">
        <v>6</v>
      </c>
      <c r="E400" s="143" t="s">
        <v>2382</v>
      </c>
      <c r="F400" s="175"/>
      <c r="G400" s="143">
        <v>6</v>
      </c>
      <c r="H400" s="175"/>
      <c r="I400" s="175"/>
      <c r="J400" s="175"/>
      <c r="K400" s="175"/>
      <c r="L400" s="175"/>
      <c r="M400" s="175"/>
      <c r="N400" s="210">
        <v>32571.23</v>
      </c>
      <c r="O400" s="210">
        <v>32571.23</v>
      </c>
      <c r="P400" s="210">
        <v>0</v>
      </c>
      <c r="Q400" s="143">
        <v>6</v>
      </c>
      <c r="R400" s="175"/>
      <c r="S400" s="175"/>
      <c r="T400" s="175"/>
      <c r="U400" s="175"/>
      <c r="V400" s="175"/>
      <c r="W400" s="143">
        <v>7</v>
      </c>
      <c r="X400" s="175"/>
      <c r="Y400" s="175"/>
      <c r="Z400" s="143">
        <v>6</v>
      </c>
      <c r="AA400" s="175"/>
      <c r="AB400" s="175"/>
      <c r="AC400" s="175"/>
    </row>
    <row r="401" spans="1:29" ht="15.75">
      <c r="A401" s="143">
        <v>7</v>
      </c>
      <c r="B401" s="143" t="s">
        <v>2444</v>
      </c>
      <c r="C401" s="209" t="s">
        <v>944</v>
      </c>
      <c r="D401" s="192">
        <v>7</v>
      </c>
      <c r="E401" s="143" t="s">
        <v>2382</v>
      </c>
      <c r="F401" s="143"/>
      <c r="G401" s="192">
        <v>7</v>
      </c>
      <c r="H401" s="175"/>
      <c r="I401" s="175"/>
      <c r="J401" s="143"/>
      <c r="K401" s="175"/>
      <c r="L401" s="175"/>
      <c r="M401" s="175"/>
      <c r="N401" s="210">
        <v>108267.2</v>
      </c>
      <c r="O401" s="210">
        <v>108267.2</v>
      </c>
      <c r="P401" s="210">
        <v>0</v>
      </c>
      <c r="Q401" s="143">
        <v>7</v>
      </c>
      <c r="R401" s="175"/>
      <c r="S401" s="175"/>
      <c r="T401" s="175"/>
      <c r="U401" s="175"/>
      <c r="V401" s="175"/>
      <c r="W401" s="143">
        <v>8</v>
      </c>
      <c r="X401" s="175"/>
      <c r="Y401" s="175"/>
      <c r="Z401" s="143">
        <v>7</v>
      </c>
      <c r="AA401" s="175"/>
      <c r="AB401" s="175"/>
      <c r="AC401" s="175"/>
    </row>
    <row r="402" spans="1:29" ht="15.75">
      <c r="A402" s="143">
        <v>8</v>
      </c>
      <c r="B402" s="143" t="s">
        <v>2445</v>
      </c>
      <c r="C402" s="209" t="s">
        <v>945</v>
      </c>
      <c r="D402" s="143">
        <v>8</v>
      </c>
      <c r="E402" s="143" t="s">
        <v>2382</v>
      </c>
      <c r="F402" s="175"/>
      <c r="G402" s="143">
        <v>8</v>
      </c>
      <c r="H402" s="175"/>
      <c r="I402" s="175"/>
      <c r="J402" s="175"/>
      <c r="K402" s="175"/>
      <c r="L402" s="175"/>
      <c r="M402" s="175"/>
      <c r="N402" s="210">
        <v>118133.36</v>
      </c>
      <c r="O402" s="210">
        <v>118133.36</v>
      </c>
      <c r="P402" s="211">
        <v>0</v>
      </c>
      <c r="Q402" s="143">
        <v>8</v>
      </c>
      <c r="R402" s="175"/>
      <c r="S402" s="175"/>
      <c r="T402" s="175"/>
      <c r="U402" s="175"/>
      <c r="V402" s="175"/>
      <c r="W402" s="143">
        <v>9</v>
      </c>
      <c r="X402" s="175"/>
      <c r="Y402" s="175"/>
      <c r="Z402" s="143">
        <v>8</v>
      </c>
      <c r="AA402" s="175"/>
      <c r="AB402" s="175"/>
      <c r="AC402" s="175"/>
    </row>
    <row r="403" spans="1:29" ht="15.75">
      <c r="A403" s="143">
        <v>9</v>
      </c>
      <c r="B403" s="143" t="s">
        <v>2447</v>
      </c>
      <c r="C403" s="209" t="s">
        <v>947</v>
      </c>
      <c r="D403" s="192">
        <v>9</v>
      </c>
      <c r="E403" s="143" t="s">
        <v>2382</v>
      </c>
      <c r="F403" s="143" t="s">
        <v>1381</v>
      </c>
      <c r="G403" s="192">
        <v>9</v>
      </c>
      <c r="H403" s="143">
        <v>175.5</v>
      </c>
      <c r="I403" s="175"/>
      <c r="J403" s="143">
        <v>1</v>
      </c>
      <c r="K403" s="175"/>
      <c r="L403" s="175"/>
      <c r="M403" s="175"/>
      <c r="N403" s="210">
        <v>948319.82</v>
      </c>
      <c r="O403" s="210">
        <v>948319.82</v>
      </c>
      <c r="P403" s="210">
        <v>0</v>
      </c>
      <c r="Q403" s="143">
        <v>9</v>
      </c>
      <c r="R403" s="175"/>
      <c r="S403" s="176">
        <v>38701</v>
      </c>
      <c r="T403" s="175"/>
      <c r="U403" s="143" t="s">
        <v>770</v>
      </c>
      <c r="V403" s="175"/>
      <c r="W403" s="143">
        <v>11</v>
      </c>
      <c r="X403" s="143" t="s">
        <v>2723</v>
      </c>
      <c r="Y403" s="143" t="s">
        <v>2724</v>
      </c>
      <c r="Z403" s="143">
        <v>9</v>
      </c>
      <c r="AA403" s="175"/>
      <c r="AB403" s="175"/>
      <c r="AC403" s="175"/>
    </row>
    <row r="404" spans="1:29" ht="15.75">
      <c r="A404" s="143">
        <v>10</v>
      </c>
      <c r="B404" s="143" t="s">
        <v>2453</v>
      </c>
      <c r="C404" s="209" t="s">
        <v>952</v>
      </c>
      <c r="D404" s="143">
        <v>10</v>
      </c>
      <c r="E404" s="143" t="s">
        <v>2382</v>
      </c>
      <c r="F404" s="143" t="s">
        <v>673</v>
      </c>
      <c r="G404" s="143">
        <v>10</v>
      </c>
      <c r="H404" s="177">
        <v>87</v>
      </c>
      <c r="I404" s="175"/>
      <c r="J404" s="143">
        <v>1</v>
      </c>
      <c r="K404" s="175"/>
      <c r="L404" s="175"/>
      <c r="M404" s="175"/>
      <c r="N404" s="210">
        <v>723891.61</v>
      </c>
      <c r="O404" s="210">
        <v>723891.61</v>
      </c>
      <c r="P404" s="210">
        <v>0</v>
      </c>
      <c r="Q404" s="143">
        <v>10</v>
      </c>
      <c r="R404" s="175"/>
      <c r="S404" s="176">
        <v>38701</v>
      </c>
      <c r="T404" s="175"/>
      <c r="U404" s="143" t="s">
        <v>771</v>
      </c>
      <c r="V404" s="175"/>
      <c r="W404" s="143">
        <v>17</v>
      </c>
      <c r="X404" s="143" t="s">
        <v>2723</v>
      </c>
      <c r="Y404" s="143" t="s">
        <v>2724</v>
      </c>
      <c r="Z404" s="143">
        <v>10</v>
      </c>
      <c r="AA404" s="175"/>
      <c r="AB404" s="175"/>
      <c r="AC404" s="175"/>
    </row>
    <row r="405" spans="1:29" ht="15.75">
      <c r="A405" s="139"/>
      <c r="B405" s="139"/>
      <c r="C405" s="504"/>
      <c r="D405" s="139"/>
      <c r="E405" s="139"/>
      <c r="F405" s="139"/>
      <c r="G405" s="155" t="s">
        <v>1902</v>
      </c>
      <c r="H405" s="155"/>
      <c r="I405" s="155"/>
      <c r="J405" s="155"/>
      <c r="K405" s="155"/>
      <c r="L405" s="155"/>
      <c r="M405" s="155"/>
      <c r="N405" s="505">
        <f>SUM(N395:N404)</f>
        <v>15992647.149999999</v>
      </c>
      <c r="O405" s="505">
        <f>SUM(O395:O404)</f>
        <v>15992647.149999999</v>
      </c>
      <c r="P405" s="505">
        <f>SUM(P395:P404)</f>
        <v>0</v>
      </c>
      <c r="Q405" s="139"/>
      <c r="R405" s="155"/>
      <c r="S405" s="253"/>
      <c r="T405" s="155"/>
      <c r="U405" s="139"/>
      <c r="V405" s="155"/>
      <c r="W405" s="139"/>
      <c r="X405" s="139"/>
      <c r="Y405" s="139"/>
      <c r="Z405" s="139"/>
      <c r="AA405" s="155"/>
      <c r="AB405" s="155"/>
      <c r="AC405" s="155"/>
    </row>
    <row r="406" spans="1:29" s="27" customFormat="1" ht="15.75">
      <c r="A406" s="143"/>
      <c r="B406" s="143"/>
      <c r="C406" s="209"/>
      <c r="D406" s="143"/>
      <c r="E406" s="143"/>
      <c r="F406" s="143"/>
      <c r="G406" s="175"/>
      <c r="H406" s="175"/>
      <c r="I406" s="175"/>
      <c r="J406" s="175"/>
      <c r="K406" s="175"/>
      <c r="L406" s="175"/>
      <c r="M406" s="175"/>
      <c r="N406" s="290"/>
      <c r="O406" s="290"/>
      <c r="P406" s="290"/>
      <c r="Q406" s="143"/>
      <c r="R406" s="175"/>
      <c r="S406" s="176"/>
      <c r="T406" s="175"/>
      <c r="U406" s="143"/>
      <c r="V406" s="175"/>
      <c r="W406" s="143"/>
      <c r="X406" s="143"/>
      <c r="Y406" s="143"/>
      <c r="Z406" s="143"/>
      <c r="AA406" s="175"/>
      <c r="AB406" s="175"/>
      <c r="AC406" s="175"/>
    </row>
    <row r="407" spans="1:29" s="27" customFormat="1" ht="15.75">
      <c r="A407" s="175"/>
      <c r="B407" s="175"/>
      <c r="C407" s="175"/>
      <c r="D407" s="175"/>
      <c r="E407" s="175"/>
      <c r="F407" s="175"/>
      <c r="N407" s="506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</row>
  </sheetData>
  <sheetProtection/>
  <mergeCells count="178">
    <mergeCell ref="Z389:AC389"/>
    <mergeCell ref="W389:Y389"/>
    <mergeCell ref="AA336:AC336"/>
    <mergeCell ref="A255:C255"/>
    <mergeCell ref="AA335:AC335"/>
    <mergeCell ref="H336:M336"/>
    <mergeCell ref="Q385:U385"/>
    <mergeCell ref="W385:Y385"/>
    <mergeCell ref="Z385:AC385"/>
    <mergeCell ref="AA274:AC274"/>
    <mergeCell ref="A211:C211"/>
    <mergeCell ref="D255:F255"/>
    <mergeCell ref="D389:F389"/>
    <mergeCell ref="G385:P385"/>
    <mergeCell ref="A385:C385"/>
    <mergeCell ref="D385:F385"/>
    <mergeCell ref="A389:C389"/>
    <mergeCell ref="G389:P389"/>
    <mergeCell ref="H275:M275"/>
    <mergeCell ref="H335:M335"/>
    <mergeCell ref="A173:C174"/>
    <mergeCell ref="A195:C195"/>
    <mergeCell ref="W137:Y137"/>
    <mergeCell ref="A223:C223"/>
    <mergeCell ref="D223:F223"/>
    <mergeCell ref="G223:P223"/>
    <mergeCell ref="Q223:U223"/>
    <mergeCell ref="A205:C205"/>
    <mergeCell ref="D205:F205"/>
    <mergeCell ref="G205:P205"/>
    <mergeCell ref="A137:C137"/>
    <mergeCell ref="D137:F137"/>
    <mergeCell ref="A147:C147"/>
    <mergeCell ref="H172:M172"/>
    <mergeCell ref="A155:C155"/>
    <mergeCell ref="D147:F147"/>
    <mergeCell ref="W173:Y174"/>
    <mergeCell ref="Z173:AC174"/>
    <mergeCell ref="Q131:U131"/>
    <mergeCell ref="G255:P255"/>
    <mergeCell ref="Q255:U255"/>
    <mergeCell ref="Z137:AC137"/>
    <mergeCell ref="W147:Y147"/>
    <mergeCell ref="Z147:AC147"/>
    <mergeCell ref="Q147:U147"/>
    <mergeCell ref="H185:M185"/>
    <mergeCell ref="D100:F100"/>
    <mergeCell ref="W124:Y124"/>
    <mergeCell ref="Z124:AC124"/>
    <mergeCell ref="Z131:AC131"/>
    <mergeCell ref="W131:Y131"/>
    <mergeCell ref="AA115:AC115"/>
    <mergeCell ref="Z100:AC100"/>
    <mergeCell ref="W107:Y107"/>
    <mergeCell ref="Z107:AC107"/>
    <mergeCell ref="W93:Y93"/>
    <mergeCell ref="H114:M114"/>
    <mergeCell ref="AA114:AC114"/>
    <mergeCell ref="Z78:AC78"/>
    <mergeCell ref="Z93:AC93"/>
    <mergeCell ref="W100:Y100"/>
    <mergeCell ref="G100:P100"/>
    <mergeCell ref="Q100:U100"/>
    <mergeCell ref="G107:P107"/>
    <mergeCell ref="Q107:U107"/>
    <mergeCell ref="A78:C78"/>
    <mergeCell ref="D78:F78"/>
    <mergeCell ref="G78:P78"/>
    <mergeCell ref="Q78:U78"/>
    <mergeCell ref="H68:M68"/>
    <mergeCell ref="AA68:AC68"/>
    <mergeCell ref="H69:M69"/>
    <mergeCell ref="AA69:AC69"/>
    <mergeCell ref="W78:Y78"/>
    <mergeCell ref="W47:Y47"/>
    <mergeCell ref="Z47:AC47"/>
    <mergeCell ref="A47:C47"/>
    <mergeCell ref="D47:F47"/>
    <mergeCell ref="G47:P47"/>
    <mergeCell ref="Q47:U47"/>
    <mergeCell ref="A15:C15"/>
    <mergeCell ref="D15:F15"/>
    <mergeCell ref="H5:M5"/>
    <mergeCell ref="AA5:AC5"/>
    <mergeCell ref="AA6:AC6"/>
    <mergeCell ref="Z15:AC15"/>
    <mergeCell ref="H6:M6"/>
    <mergeCell ref="G15:P15"/>
    <mergeCell ref="Q15:U15"/>
    <mergeCell ref="W15:Y15"/>
    <mergeCell ref="A27:C27"/>
    <mergeCell ref="Z27:AC27"/>
    <mergeCell ref="W27:Y27"/>
    <mergeCell ref="Q27:U27"/>
    <mergeCell ref="D27:F27"/>
    <mergeCell ref="G27:P27"/>
    <mergeCell ref="W30:Y30"/>
    <mergeCell ref="Z30:AC30"/>
    <mergeCell ref="A30:C30"/>
    <mergeCell ref="D30:F30"/>
    <mergeCell ref="G30:P30"/>
    <mergeCell ref="Q30:U30"/>
    <mergeCell ref="W39:Y39"/>
    <mergeCell ref="Z39:AC39"/>
    <mergeCell ref="A39:C39"/>
    <mergeCell ref="D39:F39"/>
    <mergeCell ref="G39:P39"/>
    <mergeCell ref="Q39:U39"/>
    <mergeCell ref="W50:Y50"/>
    <mergeCell ref="Z50:AC50"/>
    <mergeCell ref="A50:C50"/>
    <mergeCell ref="D50:F50"/>
    <mergeCell ref="G50:P50"/>
    <mergeCell ref="Q50:U50"/>
    <mergeCell ref="W56:Y56"/>
    <mergeCell ref="Z56:AC56"/>
    <mergeCell ref="A56:C56"/>
    <mergeCell ref="D56:F56"/>
    <mergeCell ref="G56:P56"/>
    <mergeCell ref="Q56:U56"/>
    <mergeCell ref="A93:C93"/>
    <mergeCell ref="D93:F93"/>
    <mergeCell ref="G93:P93"/>
    <mergeCell ref="Q93:U93"/>
    <mergeCell ref="D131:F131"/>
    <mergeCell ref="H115:M115"/>
    <mergeCell ref="G131:P131"/>
    <mergeCell ref="A107:C107"/>
    <mergeCell ref="D107:F107"/>
    <mergeCell ref="A100:C100"/>
    <mergeCell ref="D195:G195"/>
    <mergeCell ref="A124:C124"/>
    <mergeCell ref="D124:F124"/>
    <mergeCell ref="G124:P124"/>
    <mergeCell ref="Q124:U124"/>
    <mergeCell ref="G147:P147"/>
    <mergeCell ref="F130:G130"/>
    <mergeCell ref="G137:P137"/>
    <mergeCell ref="Q137:U137"/>
    <mergeCell ref="A131:C131"/>
    <mergeCell ref="W394:Y394"/>
    <mergeCell ref="H186:M186"/>
    <mergeCell ref="H274:M274"/>
    <mergeCell ref="D211:F211"/>
    <mergeCell ref="G211:P211"/>
    <mergeCell ref="Q205:U205"/>
    <mergeCell ref="Q389:U389"/>
    <mergeCell ref="W205:Y205"/>
    <mergeCell ref="Q195:U195"/>
    <mergeCell ref="Q211:U211"/>
    <mergeCell ref="AA185:AC185"/>
    <mergeCell ref="D155:F155"/>
    <mergeCell ref="G155:P155"/>
    <mergeCell ref="Q155:U155"/>
    <mergeCell ref="W155:Y155"/>
    <mergeCell ref="Z155:AC155"/>
    <mergeCell ref="AA172:AC172"/>
    <mergeCell ref="D173:F174"/>
    <mergeCell ref="G173:P174"/>
    <mergeCell ref="Q173:U174"/>
    <mergeCell ref="A1:C2"/>
    <mergeCell ref="Z394:AC394"/>
    <mergeCell ref="A394:C394"/>
    <mergeCell ref="D394:F394"/>
    <mergeCell ref="G394:P394"/>
    <mergeCell ref="Q394:U394"/>
    <mergeCell ref="W211:Y211"/>
    <mergeCell ref="Z211:AC211"/>
    <mergeCell ref="AA186:AC186"/>
    <mergeCell ref="H195:P195"/>
    <mergeCell ref="W195:Y195"/>
    <mergeCell ref="AA275:AC275"/>
    <mergeCell ref="W255:Y255"/>
    <mergeCell ref="Z255:AC255"/>
    <mergeCell ref="W223:Y223"/>
    <mergeCell ref="Z223:AC223"/>
    <mergeCell ref="Z195:AC195"/>
    <mergeCell ref="Z205:AC20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47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127"/>
  <sheetViews>
    <sheetView zoomScaleSheetLayoutView="75" zoomScalePageLayoutView="0" workbookViewId="0" topLeftCell="A9">
      <selection activeCell="F27" sqref="F27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8.7109375" style="0" customWidth="1"/>
    <col min="4" max="4" width="14.28125" style="0" hidden="1" customWidth="1"/>
    <col min="5" max="5" width="0.5625" style="0" hidden="1" customWidth="1"/>
    <col min="6" max="6" width="58.7109375" style="0" customWidth="1"/>
    <col min="7" max="7" width="31.8515625" style="0" customWidth="1"/>
    <col min="8" max="8" width="0.13671875" style="0" hidden="1" customWidth="1"/>
    <col min="9" max="9" width="9.140625" style="0" hidden="1" customWidth="1"/>
    <col min="10" max="10" width="0.13671875" style="0" hidden="1" customWidth="1"/>
    <col min="11" max="11" width="9.140625" style="0" hidden="1" customWidth="1"/>
    <col min="12" max="12" width="9.421875" style="0" customWidth="1"/>
    <col min="13" max="13" width="12.00390625" style="0" customWidth="1"/>
    <col min="14" max="14" width="13.7109375" style="0" customWidth="1"/>
    <col min="15" max="16" width="15.7109375" style="0" customWidth="1"/>
    <col min="17" max="17" width="14.140625" style="0" customWidth="1"/>
    <col min="18" max="18" width="13.00390625" style="0" customWidth="1"/>
    <col min="19" max="19" width="12.7109375" style="0" bestFit="1" customWidth="1"/>
    <col min="20" max="20" width="14.421875" style="0" customWidth="1"/>
    <col min="21" max="21" width="11.00390625" style="0" customWidth="1"/>
    <col min="22" max="22" width="50.7109375" style="0" customWidth="1"/>
    <col min="23" max="23" width="40.57421875" style="0" customWidth="1"/>
    <col min="24" max="24" width="28.7109375" style="0" customWidth="1"/>
    <col min="25" max="25" width="60.8515625" style="0" customWidth="1"/>
    <col min="26" max="26" width="0.2890625" style="0" hidden="1" customWidth="1"/>
    <col min="27" max="27" width="11.57421875" style="0" customWidth="1"/>
    <col min="28" max="28" width="15.421875" style="0" customWidth="1"/>
    <col min="29" max="29" width="16.57421875" style="0" customWidth="1"/>
  </cols>
  <sheetData>
    <row r="1" spans="1:28" ht="16.5">
      <c r="A1" s="292" t="s">
        <v>1768</v>
      </c>
      <c r="B1" s="292"/>
      <c r="C1" s="292"/>
      <c r="D1" s="292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</row>
    <row r="2" spans="1:28" ht="16.5">
      <c r="A2" s="292" t="s">
        <v>2252</v>
      </c>
      <c r="B2" s="292"/>
      <c r="C2" s="292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28" ht="16.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</row>
    <row r="4" spans="1:28" ht="17.25" thickBot="1">
      <c r="A4" s="293"/>
      <c r="B4" s="293"/>
      <c r="C4" s="293"/>
      <c r="D4" s="293"/>
      <c r="E4" s="293"/>
      <c r="F4" s="317"/>
      <c r="G4" s="317"/>
      <c r="H4" s="294"/>
      <c r="I4" s="293"/>
      <c r="J4" s="293"/>
      <c r="K4" s="293"/>
      <c r="L4" s="317"/>
      <c r="M4" s="317"/>
      <c r="N4" s="317"/>
      <c r="O4" s="317"/>
      <c r="P4" s="317"/>
      <c r="Q4" s="317"/>
      <c r="R4" s="317"/>
      <c r="S4" s="317"/>
      <c r="T4" s="294"/>
      <c r="U4" s="294"/>
      <c r="V4" s="317"/>
      <c r="W4" s="317"/>
      <c r="X4" s="317"/>
      <c r="Y4" s="317"/>
      <c r="Z4" s="293"/>
      <c r="AA4" s="317"/>
      <c r="AB4" s="317"/>
    </row>
    <row r="5" spans="1:29" ht="12.75" customHeight="1">
      <c r="A5" s="298" t="s">
        <v>2468</v>
      </c>
      <c r="B5" s="870" t="s">
        <v>929</v>
      </c>
      <c r="C5" s="872" t="s">
        <v>1822</v>
      </c>
      <c r="D5" s="873"/>
      <c r="E5" s="299"/>
      <c r="F5" s="318" t="s">
        <v>2471</v>
      </c>
      <c r="G5" s="323" t="s">
        <v>2472</v>
      </c>
      <c r="H5" s="300"/>
      <c r="I5" s="301"/>
      <c r="J5" s="874" t="s">
        <v>1021</v>
      </c>
      <c r="K5" s="875"/>
      <c r="L5" s="876"/>
      <c r="M5" s="876"/>
      <c r="N5" s="877"/>
      <c r="O5" s="241" t="s">
        <v>2057</v>
      </c>
      <c r="P5" s="241" t="s">
        <v>2243</v>
      </c>
      <c r="Q5" s="241" t="s">
        <v>2243</v>
      </c>
      <c r="R5" s="303" t="s">
        <v>2057</v>
      </c>
      <c r="S5" s="243" t="s">
        <v>2809</v>
      </c>
      <c r="T5" s="239" t="s">
        <v>2816</v>
      </c>
      <c r="U5" s="302" t="s">
        <v>2468</v>
      </c>
      <c r="V5" s="243" t="s">
        <v>1777</v>
      </c>
      <c r="W5" s="319" t="s">
        <v>472</v>
      </c>
      <c r="X5" s="319"/>
      <c r="Y5" s="881" t="s">
        <v>3509</v>
      </c>
      <c r="Z5" s="882"/>
      <c r="AA5" s="883"/>
      <c r="AB5" s="884"/>
      <c r="AC5" s="860" t="s">
        <v>3801</v>
      </c>
    </row>
    <row r="6" spans="1:29" ht="21.75" customHeight="1">
      <c r="A6" s="303" t="s">
        <v>2469</v>
      </c>
      <c r="B6" s="871"/>
      <c r="C6" s="864"/>
      <c r="D6" s="865"/>
      <c r="E6" s="217"/>
      <c r="F6" s="303"/>
      <c r="G6" s="242" t="s">
        <v>1575</v>
      </c>
      <c r="H6" s="304"/>
      <c r="I6" s="305"/>
      <c r="J6" s="878"/>
      <c r="K6" s="879"/>
      <c r="L6" s="879"/>
      <c r="M6" s="879"/>
      <c r="N6" s="880"/>
      <c r="O6" s="241" t="s">
        <v>2345</v>
      </c>
      <c r="P6" s="241" t="s">
        <v>2346</v>
      </c>
      <c r="Q6" s="241" t="s">
        <v>2244</v>
      </c>
      <c r="R6" s="303" t="s">
        <v>2246</v>
      </c>
      <c r="S6" s="243" t="s">
        <v>2810</v>
      </c>
      <c r="T6" s="241" t="s">
        <v>2818</v>
      </c>
      <c r="U6" s="303" t="s">
        <v>1020</v>
      </c>
      <c r="V6" s="240" t="s">
        <v>2248</v>
      </c>
      <c r="W6" s="243" t="s">
        <v>473</v>
      </c>
      <c r="X6" s="241" t="s">
        <v>474</v>
      </c>
      <c r="Y6" s="885" t="s">
        <v>476</v>
      </c>
      <c r="Z6" s="886"/>
      <c r="AA6" s="886"/>
      <c r="AB6" s="887"/>
      <c r="AC6" s="861"/>
    </row>
    <row r="7" spans="1:29" ht="12.75">
      <c r="A7" s="306"/>
      <c r="B7" s="307"/>
      <c r="C7" s="307"/>
      <c r="D7" s="308"/>
      <c r="E7" s="217"/>
      <c r="F7" s="306"/>
      <c r="G7" s="242" t="s">
        <v>2473</v>
      </c>
      <c r="H7" s="309"/>
      <c r="I7" s="308"/>
      <c r="J7" s="302" t="s">
        <v>2374</v>
      </c>
      <c r="K7" s="305"/>
      <c r="L7" s="302" t="s">
        <v>2475</v>
      </c>
      <c r="M7" s="310" t="s">
        <v>2054</v>
      </c>
      <c r="N7" s="311" t="s">
        <v>1769</v>
      </c>
      <c r="O7" s="241" t="s">
        <v>2247</v>
      </c>
      <c r="P7" s="241" t="s">
        <v>372</v>
      </c>
      <c r="Q7" s="241" t="s">
        <v>2245</v>
      </c>
      <c r="R7" s="303" t="s">
        <v>2247</v>
      </c>
      <c r="S7" s="243" t="s">
        <v>2811</v>
      </c>
      <c r="T7" s="241" t="s">
        <v>2819</v>
      </c>
      <c r="U7" s="303"/>
      <c r="V7" s="242" t="s">
        <v>1574</v>
      </c>
      <c r="W7" s="312"/>
      <c r="X7" s="241"/>
      <c r="Y7" s="862" t="s">
        <v>1022</v>
      </c>
      <c r="Z7" s="863"/>
      <c r="AA7" s="302" t="s">
        <v>2809</v>
      </c>
      <c r="AB7" s="302" t="s">
        <v>2816</v>
      </c>
      <c r="AC7" s="818"/>
    </row>
    <row r="8" spans="1:29" ht="12.75">
      <c r="A8" s="306"/>
      <c r="B8" s="307"/>
      <c r="C8" s="307"/>
      <c r="D8" s="308"/>
      <c r="E8" s="217"/>
      <c r="F8" s="306"/>
      <c r="G8" s="308"/>
      <c r="H8" s="309"/>
      <c r="I8" s="308"/>
      <c r="J8" s="303"/>
      <c r="K8" s="305"/>
      <c r="L8" s="312"/>
      <c r="M8" s="312"/>
      <c r="N8" s="304" t="s">
        <v>2482</v>
      </c>
      <c r="O8" s="241" t="s">
        <v>2056</v>
      </c>
      <c r="P8" s="241" t="s">
        <v>373</v>
      </c>
      <c r="Q8" s="241" t="s">
        <v>2059</v>
      </c>
      <c r="R8" s="306"/>
      <c r="S8" s="243" t="s">
        <v>2817</v>
      </c>
      <c r="T8" s="241" t="s">
        <v>2817</v>
      </c>
      <c r="U8" s="303"/>
      <c r="V8" s="242" t="s">
        <v>2250</v>
      </c>
      <c r="W8" s="312"/>
      <c r="X8" s="307"/>
      <c r="Y8" s="864"/>
      <c r="Z8" s="865"/>
      <c r="AA8" s="303" t="s">
        <v>2810</v>
      </c>
      <c r="AB8" s="303" t="s">
        <v>2818</v>
      </c>
      <c r="AC8" s="819"/>
    </row>
    <row r="9" spans="1:29" ht="12.75">
      <c r="A9" s="306"/>
      <c r="B9" s="307"/>
      <c r="C9" s="307"/>
      <c r="D9" s="308"/>
      <c r="E9" s="217"/>
      <c r="F9" s="306"/>
      <c r="G9" s="308"/>
      <c r="H9" s="309"/>
      <c r="I9" s="308"/>
      <c r="J9" s="303"/>
      <c r="K9" s="305"/>
      <c r="L9" s="312"/>
      <c r="M9" s="312"/>
      <c r="N9" s="304" t="s">
        <v>1772</v>
      </c>
      <c r="O9" s="241" t="s">
        <v>2055</v>
      </c>
      <c r="P9" s="241"/>
      <c r="Q9" s="307"/>
      <c r="R9" s="306"/>
      <c r="S9" s="243" t="s">
        <v>2812</v>
      </c>
      <c r="T9" s="241" t="s">
        <v>2812</v>
      </c>
      <c r="U9" s="303"/>
      <c r="V9" s="242" t="s">
        <v>2251</v>
      </c>
      <c r="W9" s="306"/>
      <c r="X9" s="307"/>
      <c r="Y9" s="307"/>
      <c r="Z9" s="308"/>
      <c r="AA9" s="303" t="s">
        <v>2811</v>
      </c>
      <c r="AB9" s="303" t="s">
        <v>2819</v>
      </c>
      <c r="AC9" s="819"/>
    </row>
    <row r="10" spans="1:29" ht="12.75">
      <c r="A10" s="306"/>
      <c r="B10" s="307"/>
      <c r="C10" s="307"/>
      <c r="D10" s="308"/>
      <c r="E10" s="217"/>
      <c r="F10" s="306"/>
      <c r="G10" s="308"/>
      <c r="H10" s="309"/>
      <c r="I10" s="308"/>
      <c r="J10" s="312"/>
      <c r="K10" s="305"/>
      <c r="L10" s="312"/>
      <c r="M10" s="312"/>
      <c r="N10" s="311" t="s">
        <v>1773</v>
      </c>
      <c r="O10" s="241" t="s">
        <v>1867</v>
      </c>
      <c r="P10" s="241" t="s">
        <v>1867</v>
      </c>
      <c r="Q10" s="241" t="s">
        <v>1867</v>
      </c>
      <c r="R10" s="303" t="s">
        <v>1867</v>
      </c>
      <c r="S10" s="243" t="s">
        <v>2813</v>
      </c>
      <c r="T10" s="241" t="s">
        <v>2813</v>
      </c>
      <c r="U10" s="303"/>
      <c r="V10" s="308"/>
      <c r="W10" s="306"/>
      <c r="X10" s="307"/>
      <c r="Y10" s="307"/>
      <c r="Z10" s="308"/>
      <c r="AA10" s="303" t="s">
        <v>1861</v>
      </c>
      <c r="AB10" s="303" t="s">
        <v>1861</v>
      </c>
      <c r="AC10" s="819"/>
    </row>
    <row r="11" spans="1:29" ht="12.75">
      <c r="A11" s="306"/>
      <c r="B11" s="307"/>
      <c r="C11" s="307"/>
      <c r="D11" s="308"/>
      <c r="E11" s="217"/>
      <c r="F11" s="306"/>
      <c r="G11" s="308"/>
      <c r="H11" s="309"/>
      <c r="I11" s="308"/>
      <c r="J11" s="312"/>
      <c r="K11" s="305"/>
      <c r="L11" s="312"/>
      <c r="M11" s="312"/>
      <c r="N11" s="311" t="s">
        <v>2483</v>
      </c>
      <c r="O11" s="307"/>
      <c r="P11" s="307"/>
      <c r="Q11" s="307"/>
      <c r="R11" s="306"/>
      <c r="S11" s="243" t="s">
        <v>2814</v>
      </c>
      <c r="T11" s="241" t="s">
        <v>2814</v>
      </c>
      <c r="U11" s="303"/>
      <c r="V11" s="308"/>
      <c r="W11" s="306"/>
      <c r="X11" s="307"/>
      <c r="Y11" s="307"/>
      <c r="Z11" s="308"/>
      <c r="AA11" s="303" t="s">
        <v>1862</v>
      </c>
      <c r="AB11" s="303" t="s">
        <v>1862</v>
      </c>
      <c r="AC11" s="819"/>
    </row>
    <row r="12" spans="1:29" ht="12.75">
      <c r="A12" s="306"/>
      <c r="B12" s="307"/>
      <c r="C12" s="307"/>
      <c r="D12" s="308"/>
      <c r="E12" s="217"/>
      <c r="F12" s="306"/>
      <c r="G12" s="308"/>
      <c r="H12" s="309"/>
      <c r="I12" s="308"/>
      <c r="J12" s="312"/>
      <c r="K12" s="305"/>
      <c r="L12" s="312"/>
      <c r="M12" s="312"/>
      <c r="N12" s="304"/>
      <c r="O12" s="307"/>
      <c r="P12" s="307"/>
      <c r="Q12" s="307"/>
      <c r="R12" s="306"/>
      <c r="S12" s="243" t="s">
        <v>2815</v>
      </c>
      <c r="T12" s="241" t="s">
        <v>2815</v>
      </c>
      <c r="U12" s="303"/>
      <c r="V12" s="308"/>
      <c r="W12" s="306"/>
      <c r="X12" s="307"/>
      <c r="Y12" s="307"/>
      <c r="Z12" s="308"/>
      <c r="AA12" s="303" t="s">
        <v>1863</v>
      </c>
      <c r="AB12" s="303" t="s">
        <v>1863</v>
      </c>
      <c r="AC12" s="819"/>
    </row>
    <row r="13" spans="1:29" ht="13.5" thickBot="1">
      <c r="A13" s="315"/>
      <c r="B13" s="315"/>
      <c r="C13" s="321"/>
      <c r="D13" s="314"/>
      <c r="E13" s="217"/>
      <c r="F13" s="315"/>
      <c r="G13" s="316"/>
      <c r="H13" s="307"/>
      <c r="I13" s="314"/>
      <c r="J13" s="313"/>
      <c r="K13" s="314"/>
      <c r="L13" s="315"/>
      <c r="M13" s="315"/>
      <c r="N13" s="315"/>
      <c r="O13" s="315"/>
      <c r="P13" s="315"/>
      <c r="Q13" s="315"/>
      <c r="R13" s="315"/>
      <c r="S13" s="324"/>
      <c r="T13" s="321"/>
      <c r="U13" s="315"/>
      <c r="V13" s="316"/>
      <c r="W13" s="315"/>
      <c r="X13" s="315"/>
      <c r="Y13" s="321"/>
      <c r="Z13" s="314"/>
      <c r="AA13" s="322" t="s">
        <v>1864</v>
      </c>
      <c r="AB13" s="322" t="s">
        <v>1864</v>
      </c>
      <c r="AC13" s="868"/>
    </row>
    <row r="14" spans="1:29" ht="16.5">
      <c r="A14" s="230">
        <v>1</v>
      </c>
      <c r="B14" s="230">
        <v>2</v>
      </c>
      <c r="C14" s="888">
        <v>3</v>
      </c>
      <c r="D14" s="889"/>
      <c r="E14" s="293"/>
      <c r="F14" s="297">
        <v>4</v>
      </c>
      <c r="G14" s="230">
        <v>5</v>
      </c>
      <c r="H14" s="295"/>
      <c r="I14" s="296"/>
      <c r="J14" s="231">
        <v>6</v>
      </c>
      <c r="K14" s="231"/>
      <c r="L14" s="230">
        <v>7</v>
      </c>
      <c r="M14" s="230">
        <v>8</v>
      </c>
      <c r="N14" s="230">
        <v>9</v>
      </c>
      <c r="O14" s="297">
        <v>10</v>
      </c>
      <c r="P14" s="297">
        <v>11</v>
      </c>
      <c r="Q14" s="230">
        <v>12</v>
      </c>
      <c r="R14" s="297">
        <v>13</v>
      </c>
      <c r="S14" s="230">
        <v>14</v>
      </c>
      <c r="T14" s="230">
        <v>15</v>
      </c>
      <c r="U14" s="297">
        <v>16</v>
      </c>
      <c r="V14" s="297">
        <v>17</v>
      </c>
      <c r="W14" s="320">
        <v>18</v>
      </c>
      <c r="X14" s="230">
        <v>19</v>
      </c>
      <c r="Y14" s="888">
        <v>20</v>
      </c>
      <c r="Z14" s="889"/>
      <c r="AA14" s="230">
        <v>21</v>
      </c>
      <c r="AB14" s="230">
        <v>22</v>
      </c>
      <c r="AC14" s="734">
        <v>23</v>
      </c>
    </row>
    <row r="15" spans="1:44" s="338" customFormat="1" ht="25.5">
      <c r="A15" s="192">
        <v>1</v>
      </c>
      <c r="B15" s="192" t="s">
        <v>2840</v>
      </c>
      <c r="C15" s="866" t="s">
        <v>2354</v>
      </c>
      <c r="D15" s="866"/>
      <c r="E15" s="515"/>
      <c r="F15" s="783" t="s">
        <v>2355</v>
      </c>
      <c r="G15" s="783" t="s">
        <v>2356</v>
      </c>
      <c r="H15" s="519"/>
      <c r="I15" s="520"/>
      <c r="J15" s="192">
        <v>32.4</v>
      </c>
      <c r="K15" s="192"/>
      <c r="L15" s="192">
        <v>32.4</v>
      </c>
      <c r="M15" s="192">
        <v>4</v>
      </c>
      <c r="N15" s="192" t="s">
        <v>2767</v>
      </c>
      <c r="O15" s="207">
        <v>822960</v>
      </c>
      <c r="P15" s="207">
        <v>0</v>
      </c>
      <c r="Q15" s="207">
        <v>822960</v>
      </c>
      <c r="R15" s="518"/>
      <c r="S15" s="516">
        <v>41430</v>
      </c>
      <c r="T15" s="518"/>
      <c r="U15" s="192">
        <v>1</v>
      </c>
      <c r="V15" s="192" t="s">
        <v>2539</v>
      </c>
      <c r="W15" s="192" t="s">
        <v>2723</v>
      </c>
      <c r="X15" s="192" t="s">
        <v>2724</v>
      </c>
      <c r="Y15" s="517" t="s">
        <v>3513</v>
      </c>
      <c r="Z15" s="518"/>
      <c r="AA15" s="735">
        <v>43270</v>
      </c>
      <c r="AB15" s="735">
        <v>45095</v>
      </c>
      <c r="AC15" s="699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745"/>
      <c r="AR15" s="745"/>
    </row>
    <row r="16" spans="1:44" s="338" customFormat="1" ht="38.25">
      <c r="A16" s="192">
        <v>2</v>
      </c>
      <c r="B16" s="192" t="s">
        <v>2841</v>
      </c>
      <c r="C16" s="866" t="s">
        <v>2354</v>
      </c>
      <c r="D16" s="866"/>
      <c r="E16" s="515"/>
      <c r="F16" s="783" t="s">
        <v>2357</v>
      </c>
      <c r="G16" s="783" t="s">
        <v>2358</v>
      </c>
      <c r="H16" s="519"/>
      <c r="I16" s="520"/>
      <c r="J16" s="192">
        <v>33.6</v>
      </c>
      <c r="K16" s="192"/>
      <c r="L16" s="192">
        <v>33.6</v>
      </c>
      <c r="M16" s="192">
        <v>2</v>
      </c>
      <c r="N16" s="192" t="s">
        <v>2767</v>
      </c>
      <c r="O16" s="207">
        <v>834900</v>
      </c>
      <c r="P16" s="192">
        <v>0</v>
      </c>
      <c r="Q16" s="207">
        <v>834900</v>
      </c>
      <c r="R16" s="518"/>
      <c r="S16" s="516">
        <v>41514</v>
      </c>
      <c r="T16" s="518"/>
      <c r="U16" s="192">
        <v>2</v>
      </c>
      <c r="V16" s="192" t="s">
        <v>699</v>
      </c>
      <c r="W16" s="192" t="s">
        <v>2723</v>
      </c>
      <c r="X16" s="192" t="s">
        <v>2724</v>
      </c>
      <c r="Y16" s="517" t="s">
        <v>3528</v>
      </c>
      <c r="Z16" s="518"/>
      <c r="AA16" s="735">
        <v>42525</v>
      </c>
      <c r="AB16" s="735">
        <v>43990</v>
      </c>
      <c r="AC16" s="699"/>
      <c r="AD16" s="745"/>
      <c r="AE16" s="745"/>
      <c r="AF16" s="745"/>
      <c r="AG16" s="745"/>
      <c r="AH16" s="745"/>
      <c r="AI16" s="745"/>
      <c r="AJ16" s="745"/>
      <c r="AK16" s="745"/>
      <c r="AL16" s="745"/>
      <c r="AM16" s="745"/>
      <c r="AN16" s="745"/>
      <c r="AO16" s="745"/>
      <c r="AP16" s="745"/>
      <c r="AQ16" s="745"/>
      <c r="AR16" s="745"/>
    </row>
    <row r="17" spans="1:29" s="745" customFormat="1" ht="15.75">
      <c r="A17" s="791">
        <v>3</v>
      </c>
      <c r="B17" s="791" t="s">
        <v>546</v>
      </c>
      <c r="C17" s="867" t="s">
        <v>2354</v>
      </c>
      <c r="D17" s="867"/>
      <c r="E17" s="774"/>
      <c r="F17" s="784" t="s">
        <v>2384</v>
      </c>
      <c r="G17" s="784" t="s">
        <v>2385</v>
      </c>
      <c r="H17" s="775"/>
      <c r="I17" s="776"/>
      <c r="J17" s="791">
        <v>47.4</v>
      </c>
      <c r="K17" s="791"/>
      <c r="L17" s="791">
        <v>47.4</v>
      </c>
      <c r="M17" s="791">
        <v>1</v>
      </c>
      <c r="N17" s="791" t="s">
        <v>2767</v>
      </c>
      <c r="O17" s="777">
        <v>600000</v>
      </c>
      <c r="P17" s="791">
        <v>0</v>
      </c>
      <c r="Q17" s="777">
        <v>600000</v>
      </c>
      <c r="R17" s="778"/>
      <c r="S17" s="779">
        <v>41789</v>
      </c>
      <c r="T17" s="778"/>
      <c r="U17" s="791">
        <v>3</v>
      </c>
      <c r="V17" s="791" t="s">
        <v>2386</v>
      </c>
      <c r="W17" s="791" t="s">
        <v>2723</v>
      </c>
      <c r="X17" s="791" t="s">
        <v>2724</v>
      </c>
      <c r="Y17" s="780" t="s">
        <v>3792</v>
      </c>
      <c r="Z17" s="778"/>
      <c r="AA17" s="779">
        <v>43663</v>
      </c>
      <c r="AB17" s="779"/>
      <c r="AC17" s="781"/>
    </row>
    <row r="18" spans="1:29" s="745" customFormat="1" ht="20.25" customHeight="1">
      <c r="A18" s="762">
        <v>4</v>
      </c>
      <c r="B18" s="762" t="s">
        <v>2387</v>
      </c>
      <c r="C18" s="867" t="s">
        <v>2354</v>
      </c>
      <c r="D18" s="867"/>
      <c r="E18" s="774"/>
      <c r="F18" s="782" t="s">
        <v>1646</v>
      </c>
      <c r="G18" s="784" t="s">
        <v>2388</v>
      </c>
      <c r="H18" s="775"/>
      <c r="I18" s="776"/>
      <c r="J18" s="762">
        <v>58.4</v>
      </c>
      <c r="K18" s="762"/>
      <c r="L18" s="762">
        <v>58.4</v>
      </c>
      <c r="M18" s="762">
        <v>1</v>
      </c>
      <c r="N18" s="762" t="s">
        <v>2767</v>
      </c>
      <c r="O18" s="777">
        <v>850000</v>
      </c>
      <c r="P18" s="762">
        <v>0</v>
      </c>
      <c r="Q18" s="777">
        <v>850000</v>
      </c>
      <c r="R18" s="778"/>
      <c r="S18" s="779">
        <v>41781</v>
      </c>
      <c r="T18" s="778"/>
      <c r="U18" s="762">
        <v>4</v>
      </c>
      <c r="V18" s="762" t="s">
        <v>2389</v>
      </c>
      <c r="W18" s="762" t="s">
        <v>2723</v>
      </c>
      <c r="X18" s="762" t="s">
        <v>2724</v>
      </c>
      <c r="Y18" s="780" t="s">
        <v>3722</v>
      </c>
      <c r="Z18" s="778"/>
      <c r="AA18" s="779">
        <v>43634</v>
      </c>
      <c r="AB18" s="779"/>
      <c r="AC18" s="781"/>
    </row>
    <row r="19" spans="1:29" s="338" customFormat="1" ht="15.75">
      <c r="A19" s="192">
        <v>5</v>
      </c>
      <c r="B19" s="192" t="s">
        <v>1644</v>
      </c>
      <c r="C19" s="866" t="s">
        <v>2354</v>
      </c>
      <c r="D19" s="866"/>
      <c r="E19" s="521"/>
      <c r="F19" s="783" t="s">
        <v>1092</v>
      </c>
      <c r="G19" s="783" t="s">
        <v>1645</v>
      </c>
      <c r="H19" s="522"/>
      <c r="I19" s="523"/>
      <c r="J19" s="192">
        <v>29.6</v>
      </c>
      <c r="K19" s="192"/>
      <c r="L19" s="192">
        <v>29.6</v>
      </c>
      <c r="M19" s="192">
        <v>4</v>
      </c>
      <c r="N19" s="192" t="s">
        <v>2767</v>
      </c>
      <c r="O19" s="207">
        <v>782823.3</v>
      </c>
      <c r="P19" s="192">
        <v>0</v>
      </c>
      <c r="Q19" s="207">
        <v>782823.3</v>
      </c>
      <c r="R19" s="518"/>
      <c r="S19" s="516">
        <v>41781</v>
      </c>
      <c r="T19" s="518"/>
      <c r="U19" s="192">
        <v>5</v>
      </c>
      <c r="V19" s="192" t="s">
        <v>2386</v>
      </c>
      <c r="W19" s="192" t="s">
        <v>2723</v>
      </c>
      <c r="X19" s="192" t="s">
        <v>2724</v>
      </c>
      <c r="Y19" s="517" t="s">
        <v>3723</v>
      </c>
      <c r="Z19" s="518"/>
      <c r="AA19" s="516">
        <v>43634</v>
      </c>
      <c r="AB19" s="516"/>
      <c r="AC19" s="699"/>
    </row>
    <row r="20" spans="1:29" s="338" customFormat="1" ht="38.25">
      <c r="A20" s="192">
        <v>6</v>
      </c>
      <c r="B20" s="192" t="s">
        <v>1647</v>
      </c>
      <c r="C20" s="866" t="s">
        <v>2354</v>
      </c>
      <c r="D20" s="866"/>
      <c r="E20" s="521"/>
      <c r="F20" s="783" t="s">
        <v>1648</v>
      </c>
      <c r="G20" s="783" t="s">
        <v>1649</v>
      </c>
      <c r="H20" s="522"/>
      <c r="I20" s="523"/>
      <c r="J20" s="192">
        <v>50.5</v>
      </c>
      <c r="K20" s="192"/>
      <c r="L20" s="192">
        <v>50.5</v>
      </c>
      <c r="M20" s="192">
        <v>3</v>
      </c>
      <c r="N20" s="192" t="s">
        <v>2767</v>
      </c>
      <c r="O20" s="207">
        <v>872700</v>
      </c>
      <c r="P20" s="192">
        <v>0</v>
      </c>
      <c r="Q20" s="207">
        <v>872700</v>
      </c>
      <c r="R20" s="518"/>
      <c r="S20" s="516">
        <v>41781</v>
      </c>
      <c r="T20" s="518"/>
      <c r="U20" s="192">
        <v>6</v>
      </c>
      <c r="V20" s="192" t="s">
        <v>1650</v>
      </c>
      <c r="W20" s="192" t="s">
        <v>2723</v>
      </c>
      <c r="X20" s="192" t="s">
        <v>2724</v>
      </c>
      <c r="Y20" s="517" t="s">
        <v>3527</v>
      </c>
      <c r="Z20" s="518"/>
      <c r="AA20" s="516">
        <v>43370</v>
      </c>
      <c r="AB20" s="516">
        <v>45195</v>
      </c>
      <c r="AC20" s="699"/>
    </row>
    <row r="21" spans="1:29" s="741" customFormat="1" ht="15.75">
      <c r="A21" s="772">
        <v>7</v>
      </c>
      <c r="B21" s="772" t="s">
        <v>1651</v>
      </c>
      <c r="C21" s="869" t="s">
        <v>2354</v>
      </c>
      <c r="D21" s="869"/>
      <c r="E21" s="742"/>
      <c r="F21" s="748" t="s">
        <v>1653</v>
      </c>
      <c r="G21" s="748" t="s">
        <v>1654</v>
      </c>
      <c r="H21" s="743"/>
      <c r="I21" s="744"/>
      <c r="J21" s="772">
        <v>47.2</v>
      </c>
      <c r="K21" s="772"/>
      <c r="L21" s="772">
        <v>47.2</v>
      </c>
      <c r="M21" s="772">
        <v>2</v>
      </c>
      <c r="N21" s="772" t="s">
        <v>2767</v>
      </c>
      <c r="O21" s="736">
        <v>760000</v>
      </c>
      <c r="P21" s="772">
        <v>0</v>
      </c>
      <c r="Q21" s="736">
        <v>760000</v>
      </c>
      <c r="R21" s="740"/>
      <c r="S21" s="737">
        <v>41914</v>
      </c>
      <c r="T21" s="738">
        <v>43829</v>
      </c>
      <c r="U21" s="772">
        <v>7</v>
      </c>
      <c r="V21" s="772" t="s">
        <v>1655</v>
      </c>
      <c r="W21" s="772" t="s">
        <v>2723</v>
      </c>
      <c r="X21" s="772" t="s">
        <v>2724</v>
      </c>
      <c r="Y21" s="739" t="s">
        <v>4077</v>
      </c>
      <c r="Z21" s="740"/>
      <c r="AA21" s="737"/>
      <c r="AB21" s="737"/>
      <c r="AC21" s="788"/>
    </row>
    <row r="22" spans="1:29" s="741" customFormat="1" ht="15.75">
      <c r="A22" s="790">
        <v>8</v>
      </c>
      <c r="B22" s="790" t="s">
        <v>1652</v>
      </c>
      <c r="C22" s="869" t="s">
        <v>2354</v>
      </c>
      <c r="D22" s="869"/>
      <c r="E22" s="742"/>
      <c r="F22" s="748" t="s">
        <v>1656</v>
      </c>
      <c r="G22" s="748" t="s">
        <v>1657</v>
      </c>
      <c r="H22" s="743"/>
      <c r="I22" s="744"/>
      <c r="J22" s="790">
        <v>47.2</v>
      </c>
      <c r="K22" s="790"/>
      <c r="L22" s="790">
        <v>47.2</v>
      </c>
      <c r="M22" s="790">
        <v>2</v>
      </c>
      <c r="N22" s="790" t="s">
        <v>2767</v>
      </c>
      <c r="O22" s="736">
        <v>872730</v>
      </c>
      <c r="P22" s="790">
        <v>0</v>
      </c>
      <c r="Q22" s="736">
        <v>872730</v>
      </c>
      <c r="R22" s="740"/>
      <c r="S22" s="737">
        <v>41919</v>
      </c>
      <c r="T22" s="738">
        <v>43868</v>
      </c>
      <c r="U22" s="790">
        <v>8</v>
      </c>
      <c r="V22" s="790" t="s">
        <v>1884</v>
      </c>
      <c r="W22" s="790" t="s">
        <v>2723</v>
      </c>
      <c r="X22" s="790" t="s">
        <v>2724</v>
      </c>
      <c r="Y22" s="739" t="s">
        <v>4074</v>
      </c>
      <c r="Z22" s="740"/>
      <c r="AA22" s="737"/>
      <c r="AB22" s="737"/>
      <c r="AC22" s="788"/>
    </row>
    <row r="23" spans="1:29" s="741" customFormat="1" ht="15.75">
      <c r="A23" s="790">
        <v>9</v>
      </c>
      <c r="B23" s="790" t="s">
        <v>1115</v>
      </c>
      <c r="C23" s="869" t="s">
        <v>2354</v>
      </c>
      <c r="D23" s="869"/>
      <c r="E23" s="742"/>
      <c r="F23" s="748" t="s">
        <v>1089</v>
      </c>
      <c r="G23" s="748" t="s">
        <v>1090</v>
      </c>
      <c r="H23" s="743"/>
      <c r="I23" s="744"/>
      <c r="J23" s="790">
        <v>49.5</v>
      </c>
      <c r="K23" s="790"/>
      <c r="L23" s="790">
        <v>49.5</v>
      </c>
      <c r="M23" s="790">
        <v>2</v>
      </c>
      <c r="N23" s="790" t="s">
        <v>2767</v>
      </c>
      <c r="O23" s="736">
        <v>750000</v>
      </c>
      <c r="P23" s="790">
        <v>0</v>
      </c>
      <c r="Q23" s="736">
        <v>750000</v>
      </c>
      <c r="R23" s="740"/>
      <c r="S23" s="737">
        <v>41890</v>
      </c>
      <c r="T23" s="738">
        <v>43900</v>
      </c>
      <c r="U23" s="790">
        <v>9</v>
      </c>
      <c r="V23" s="790" t="s">
        <v>1091</v>
      </c>
      <c r="W23" s="790" t="s">
        <v>2723</v>
      </c>
      <c r="X23" s="790" t="s">
        <v>2724</v>
      </c>
      <c r="Y23" s="739" t="s">
        <v>4073</v>
      </c>
      <c r="Z23" s="740"/>
      <c r="AA23" s="737"/>
      <c r="AB23" s="737"/>
      <c r="AC23" s="788"/>
    </row>
    <row r="24" spans="1:29" s="741" customFormat="1" ht="15.75">
      <c r="A24" s="790">
        <v>10</v>
      </c>
      <c r="B24" s="790" t="s">
        <v>1096</v>
      </c>
      <c r="C24" s="869" t="s">
        <v>2354</v>
      </c>
      <c r="D24" s="869"/>
      <c r="E24" s="792"/>
      <c r="F24" s="748" t="s">
        <v>1093</v>
      </c>
      <c r="G24" s="748" t="s">
        <v>1094</v>
      </c>
      <c r="H24" s="793"/>
      <c r="I24" s="794"/>
      <c r="J24" s="790">
        <v>32.1</v>
      </c>
      <c r="K24" s="795"/>
      <c r="L24" s="790">
        <v>32.1</v>
      </c>
      <c r="M24" s="790">
        <v>2</v>
      </c>
      <c r="N24" s="790" t="s">
        <v>2767</v>
      </c>
      <c r="O24" s="736">
        <v>872000</v>
      </c>
      <c r="P24" s="790">
        <v>0</v>
      </c>
      <c r="Q24" s="736">
        <v>872000</v>
      </c>
      <c r="R24" s="795"/>
      <c r="S24" s="737">
        <v>41997</v>
      </c>
      <c r="T24" s="738">
        <v>43886</v>
      </c>
      <c r="U24" s="790">
        <v>10</v>
      </c>
      <c r="V24" s="790" t="s">
        <v>1095</v>
      </c>
      <c r="W24" s="790" t="s">
        <v>2723</v>
      </c>
      <c r="X24" s="790" t="s">
        <v>2724</v>
      </c>
      <c r="Y24" s="739" t="s">
        <v>4076</v>
      </c>
      <c r="Z24" s="795"/>
      <c r="AA24" s="737"/>
      <c r="AB24" s="737"/>
      <c r="AC24" s="788"/>
    </row>
    <row r="25" spans="1:29" s="338" customFormat="1" ht="15.75">
      <c r="A25" s="192">
        <v>11</v>
      </c>
      <c r="B25" s="192" t="s">
        <v>1097</v>
      </c>
      <c r="C25" s="866" t="s">
        <v>2354</v>
      </c>
      <c r="D25" s="866"/>
      <c r="E25" s="521"/>
      <c r="F25" s="783" t="s">
        <v>1099</v>
      </c>
      <c r="G25" s="783" t="s">
        <v>1100</v>
      </c>
      <c r="H25" s="522"/>
      <c r="I25" s="523"/>
      <c r="J25" s="192">
        <v>32.8</v>
      </c>
      <c r="K25" s="192"/>
      <c r="L25" s="192">
        <v>32.8</v>
      </c>
      <c r="M25" s="192">
        <v>1</v>
      </c>
      <c r="N25" s="192" t="s">
        <v>2767</v>
      </c>
      <c r="O25" s="207">
        <v>800000</v>
      </c>
      <c r="P25" s="192">
        <v>0</v>
      </c>
      <c r="Q25" s="207">
        <v>800000</v>
      </c>
      <c r="R25" s="518"/>
      <c r="S25" s="516">
        <v>41991</v>
      </c>
      <c r="T25" s="436"/>
      <c r="U25" s="192">
        <v>11</v>
      </c>
      <c r="V25" s="192" t="s">
        <v>1101</v>
      </c>
      <c r="W25" s="192" t="s">
        <v>2723</v>
      </c>
      <c r="X25" s="192" t="s">
        <v>2724</v>
      </c>
      <c r="Y25" s="517" t="s">
        <v>4075</v>
      </c>
      <c r="Z25" s="518"/>
      <c r="AA25" s="516">
        <v>43900</v>
      </c>
      <c r="AB25" s="516"/>
      <c r="AC25" s="699"/>
    </row>
    <row r="26" spans="1:29" s="741" customFormat="1" ht="15.75">
      <c r="A26" s="790">
        <v>12</v>
      </c>
      <c r="B26" s="790" t="s">
        <v>1098</v>
      </c>
      <c r="C26" s="869" t="s">
        <v>2354</v>
      </c>
      <c r="D26" s="869"/>
      <c r="E26" s="742"/>
      <c r="F26" s="796" t="s">
        <v>2637</v>
      </c>
      <c r="G26" s="796" t="s">
        <v>2638</v>
      </c>
      <c r="H26" s="743"/>
      <c r="I26" s="744"/>
      <c r="J26" s="797">
        <v>48.6</v>
      </c>
      <c r="K26" s="795"/>
      <c r="L26" s="790">
        <v>48.6</v>
      </c>
      <c r="M26" s="790">
        <v>2</v>
      </c>
      <c r="N26" s="790" t="s">
        <v>2767</v>
      </c>
      <c r="O26" s="736">
        <v>872700</v>
      </c>
      <c r="P26" s="790">
        <v>0</v>
      </c>
      <c r="Q26" s="736">
        <v>872700</v>
      </c>
      <c r="R26" s="740"/>
      <c r="S26" s="737">
        <v>41997</v>
      </c>
      <c r="T26" s="738">
        <v>43909</v>
      </c>
      <c r="U26" s="790">
        <v>12</v>
      </c>
      <c r="V26" s="790" t="s">
        <v>2639</v>
      </c>
      <c r="W26" s="790" t="s">
        <v>2723</v>
      </c>
      <c r="X26" s="790" t="s">
        <v>2724</v>
      </c>
      <c r="Y26" s="739" t="s">
        <v>4078</v>
      </c>
      <c r="Z26" s="740"/>
      <c r="AA26" s="737"/>
      <c r="AB26" s="737"/>
      <c r="AC26" s="788"/>
    </row>
    <row r="27" spans="1:29" s="338" customFormat="1" ht="38.25">
      <c r="A27" s="192">
        <v>13</v>
      </c>
      <c r="B27" s="192" t="s">
        <v>827</v>
      </c>
      <c r="C27" s="866" t="s">
        <v>2354</v>
      </c>
      <c r="D27" s="866"/>
      <c r="E27" s="521"/>
      <c r="F27" s="783" t="s">
        <v>1825</v>
      </c>
      <c r="G27" s="785" t="s">
        <v>1826</v>
      </c>
      <c r="H27" s="522"/>
      <c r="I27" s="523"/>
      <c r="J27" s="249">
        <v>34.1</v>
      </c>
      <c r="K27" s="525"/>
      <c r="L27" s="192">
        <v>34.1</v>
      </c>
      <c r="M27" s="192">
        <v>2</v>
      </c>
      <c r="N27" s="192" t="s">
        <v>2767</v>
      </c>
      <c r="O27" s="207">
        <v>750000</v>
      </c>
      <c r="P27" s="192">
        <v>0</v>
      </c>
      <c r="Q27" s="207">
        <v>750000</v>
      </c>
      <c r="R27" s="518"/>
      <c r="S27" s="516">
        <v>42172</v>
      </c>
      <c r="T27" s="518"/>
      <c r="U27" s="192">
        <v>13</v>
      </c>
      <c r="V27" s="192" t="s">
        <v>1827</v>
      </c>
      <c r="W27" s="192" t="s">
        <v>2723</v>
      </c>
      <c r="X27" s="192" t="s">
        <v>2724</v>
      </c>
      <c r="Y27" s="517" t="s">
        <v>3518</v>
      </c>
      <c r="Z27" s="518"/>
      <c r="AA27" s="516">
        <v>42213</v>
      </c>
      <c r="AB27" s="516">
        <v>44039</v>
      </c>
      <c r="AC27" s="699"/>
    </row>
    <row r="28" spans="1:29" s="338" customFormat="1" ht="38.25">
      <c r="A28" s="192">
        <v>14</v>
      </c>
      <c r="B28" s="192" t="s">
        <v>828</v>
      </c>
      <c r="C28" s="866" t="s">
        <v>2354</v>
      </c>
      <c r="D28" s="866"/>
      <c r="E28" s="521"/>
      <c r="F28" s="783" t="s">
        <v>631</v>
      </c>
      <c r="G28" s="783" t="s">
        <v>632</v>
      </c>
      <c r="H28" s="522"/>
      <c r="I28" s="523"/>
      <c r="J28" s="249">
        <v>35.4</v>
      </c>
      <c r="K28" s="525"/>
      <c r="L28" s="192">
        <v>35.4</v>
      </c>
      <c r="M28" s="192">
        <v>1</v>
      </c>
      <c r="N28" s="192" t="s">
        <v>2767</v>
      </c>
      <c r="O28" s="207">
        <v>918000</v>
      </c>
      <c r="P28" s="192">
        <v>0</v>
      </c>
      <c r="Q28" s="207">
        <v>918000</v>
      </c>
      <c r="R28" s="518"/>
      <c r="S28" s="516">
        <v>42131</v>
      </c>
      <c r="T28" s="518"/>
      <c r="U28" s="192">
        <v>14</v>
      </c>
      <c r="V28" s="192" t="s">
        <v>633</v>
      </c>
      <c r="W28" s="192" t="s">
        <v>2723</v>
      </c>
      <c r="X28" s="192" t="s">
        <v>2724</v>
      </c>
      <c r="Y28" s="517" t="s">
        <v>3514</v>
      </c>
      <c r="Z28" s="518"/>
      <c r="AA28" s="516">
        <v>43349</v>
      </c>
      <c r="AB28" s="516">
        <v>45174</v>
      </c>
      <c r="AC28" s="699"/>
    </row>
    <row r="29" spans="1:29" s="338" customFormat="1" ht="38.25">
      <c r="A29" s="192">
        <v>15</v>
      </c>
      <c r="B29" s="192" t="s">
        <v>829</v>
      </c>
      <c r="C29" s="866" t="s">
        <v>2354</v>
      </c>
      <c r="D29" s="866"/>
      <c r="E29" s="521"/>
      <c r="F29" s="783" t="s">
        <v>1831</v>
      </c>
      <c r="G29" s="783" t="s">
        <v>1832</v>
      </c>
      <c r="H29" s="522"/>
      <c r="I29" s="523"/>
      <c r="J29" s="249">
        <v>36.2</v>
      </c>
      <c r="K29" s="525"/>
      <c r="L29" s="192">
        <v>36.2</v>
      </c>
      <c r="M29" s="192">
        <v>2</v>
      </c>
      <c r="N29" s="192" t="s">
        <v>2767</v>
      </c>
      <c r="O29" s="207">
        <v>800000</v>
      </c>
      <c r="P29" s="192">
        <v>0</v>
      </c>
      <c r="Q29" s="207">
        <v>800000</v>
      </c>
      <c r="R29" s="518"/>
      <c r="S29" s="516">
        <v>42156</v>
      </c>
      <c r="T29" s="518"/>
      <c r="U29" s="192">
        <v>15</v>
      </c>
      <c r="V29" s="192" t="s">
        <v>1833</v>
      </c>
      <c r="W29" s="192" t="s">
        <v>2723</v>
      </c>
      <c r="X29" s="192" t="s">
        <v>2724</v>
      </c>
      <c r="Y29" s="517" t="s">
        <v>3517</v>
      </c>
      <c r="Z29" s="518"/>
      <c r="AA29" s="516">
        <v>43304</v>
      </c>
      <c r="AB29" s="516">
        <v>44014</v>
      </c>
      <c r="AC29" s="699"/>
    </row>
    <row r="30" spans="1:29" s="338" customFormat="1" ht="38.25">
      <c r="A30" s="773">
        <v>16</v>
      </c>
      <c r="B30" s="192" t="s">
        <v>830</v>
      </c>
      <c r="C30" s="866" t="s">
        <v>2354</v>
      </c>
      <c r="D30" s="866"/>
      <c r="E30" s="521"/>
      <c r="F30" s="783" t="s">
        <v>2348</v>
      </c>
      <c r="G30" s="783" t="s">
        <v>1834</v>
      </c>
      <c r="H30" s="522"/>
      <c r="I30" s="523"/>
      <c r="J30" s="249">
        <v>40.9</v>
      </c>
      <c r="K30" s="525"/>
      <c r="L30" s="192">
        <v>40.9</v>
      </c>
      <c r="M30" s="192">
        <v>2</v>
      </c>
      <c r="N30" s="192" t="s">
        <v>2767</v>
      </c>
      <c r="O30" s="207">
        <v>880000</v>
      </c>
      <c r="P30" s="192">
        <v>0</v>
      </c>
      <c r="Q30" s="207">
        <v>880000</v>
      </c>
      <c r="R30" s="518"/>
      <c r="S30" s="516">
        <v>42226</v>
      </c>
      <c r="T30" s="518"/>
      <c r="U30" s="192">
        <v>16</v>
      </c>
      <c r="V30" s="192" t="s">
        <v>1836</v>
      </c>
      <c r="W30" s="192" t="s">
        <v>2723</v>
      </c>
      <c r="X30" s="192" t="s">
        <v>2724</v>
      </c>
      <c r="Y30" s="517" t="s">
        <v>3515</v>
      </c>
      <c r="Z30" s="518"/>
      <c r="AA30" s="516">
        <v>42283</v>
      </c>
      <c r="AB30" s="516">
        <v>44109</v>
      </c>
      <c r="AC30" s="699"/>
    </row>
    <row r="31" spans="1:29" s="338" customFormat="1" ht="38.25">
      <c r="A31" s="192">
        <v>17</v>
      </c>
      <c r="B31" s="192" t="s">
        <v>831</v>
      </c>
      <c r="C31" s="866" t="s">
        <v>2354</v>
      </c>
      <c r="D31" s="866"/>
      <c r="E31" s="521"/>
      <c r="F31" s="786" t="s">
        <v>617</v>
      </c>
      <c r="G31" s="512" t="s">
        <v>819</v>
      </c>
      <c r="H31" s="522"/>
      <c r="I31" s="523"/>
      <c r="J31" s="526">
        <v>33.7</v>
      </c>
      <c r="K31" s="527"/>
      <c r="L31" s="528">
        <v>33.7</v>
      </c>
      <c r="M31" s="192">
        <v>1</v>
      </c>
      <c r="N31" s="192" t="s">
        <v>2767</v>
      </c>
      <c r="O31" s="207">
        <v>918750</v>
      </c>
      <c r="P31" s="192">
        <v>0</v>
      </c>
      <c r="Q31" s="207">
        <v>918750</v>
      </c>
      <c r="R31" s="518"/>
      <c r="S31" s="516">
        <v>42380</v>
      </c>
      <c r="T31" s="518"/>
      <c r="U31" s="192">
        <v>17</v>
      </c>
      <c r="V31" s="192" t="s">
        <v>1802</v>
      </c>
      <c r="W31" s="192" t="s">
        <v>2723</v>
      </c>
      <c r="X31" s="192" t="s">
        <v>2724</v>
      </c>
      <c r="Y31" s="517" t="s">
        <v>3521</v>
      </c>
      <c r="Z31" s="518"/>
      <c r="AA31" s="516">
        <v>42454</v>
      </c>
      <c r="AB31" s="516">
        <v>44279</v>
      </c>
      <c r="AC31" s="699"/>
    </row>
    <row r="32" spans="1:29" s="338" customFormat="1" ht="38.25">
      <c r="A32" s="192">
        <v>18</v>
      </c>
      <c r="B32" s="192" t="s">
        <v>832</v>
      </c>
      <c r="C32" s="866" t="s">
        <v>2354</v>
      </c>
      <c r="D32" s="866"/>
      <c r="E32" s="521"/>
      <c r="F32" s="786" t="s">
        <v>2916</v>
      </c>
      <c r="G32" s="512" t="s">
        <v>820</v>
      </c>
      <c r="H32" s="522"/>
      <c r="I32" s="523"/>
      <c r="J32" s="526">
        <v>33</v>
      </c>
      <c r="K32" s="527"/>
      <c r="L32" s="528">
        <v>33</v>
      </c>
      <c r="M32" s="192">
        <v>1</v>
      </c>
      <c r="N32" s="192" t="s">
        <v>2767</v>
      </c>
      <c r="O32" s="207">
        <v>918750</v>
      </c>
      <c r="P32" s="192">
        <v>0</v>
      </c>
      <c r="Q32" s="207">
        <v>918750</v>
      </c>
      <c r="R32" s="518"/>
      <c r="S32" s="516">
        <v>42380</v>
      </c>
      <c r="T32" s="518"/>
      <c r="U32" s="192">
        <v>18</v>
      </c>
      <c r="V32" s="192" t="s">
        <v>1803</v>
      </c>
      <c r="W32" s="192" t="s">
        <v>2723</v>
      </c>
      <c r="X32" s="192" t="s">
        <v>2724</v>
      </c>
      <c r="Y32" s="517" t="s">
        <v>3522</v>
      </c>
      <c r="Z32" s="518"/>
      <c r="AA32" s="516">
        <v>42454</v>
      </c>
      <c r="AB32" s="516">
        <v>44279</v>
      </c>
      <c r="AC32" s="699"/>
    </row>
    <row r="33" spans="1:29" s="338" customFormat="1" ht="38.25">
      <c r="A33" s="192">
        <v>19</v>
      </c>
      <c r="B33" s="192" t="s">
        <v>833</v>
      </c>
      <c r="C33" s="866" t="s">
        <v>2354</v>
      </c>
      <c r="D33" s="866"/>
      <c r="E33" s="521"/>
      <c r="F33" s="786" t="s">
        <v>2917</v>
      </c>
      <c r="G33" s="512" t="s">
        <v>821</v>
      </c>
      <c r="H33" s="522"/>
      <c r="I33" s="523"/>
      <c r="J33" s="526">
        <v>33</v>
      </c>
      <c r="K33" s="527"/>
      <c r="L33" s="528">
        <v>33</v>
      </c>
      <c r="M33" s="192">
        <v>1</v>
      </c>
      <c r="N33" s="192" t="s">
        <v>2767</v>
      </c>
      <c r="O33" s="207">
        <v>918750</v>
      </c>
      <c r="P33" s="192">
        <v>0</v>
      </c>
      <c r="Q33" s="207">
        <v>918750</v>
      </c>
      <c r="R33" s="518"/>
      <c r="S33" s="516">
        <v>42380</v>
      </c>
      <c r="T33" s="518"/>
      <c r="U33" s="192">
        <v>19</v>
      </c>
      <c r="V33" s="192" t="s">
        <v>1804</v>
      </c>
      <c r="W33" s="192" t="s">
        <v>2723</v>
      </c>
      <c r="X33" s="192" t="s">
        <v>2724</v>
      </c>
      <c r="Y33" s="517" t="s">
        <v>3523</v>
      </c>
      <c r="Z33" s="518"/>
      <c r="AA33" s="516">
        <v>42454</v>
      </c>
      <c r="AB33" s="516">
        <v>44279</v>
      </c>
      <c r="AC33" s="699"/>
    </row>
    <row r="34" spans="1:29" s="338" customFormat="1" ht="38.25">
      <c r="A34" s="773">
        <v>20</v>
      </c>
      <c r="B34" s="192" t="s">
        <v>834</v>
      </c>
      <c r="C34" s="192" t="s">
        <v>2354</v>
      </c>
      <c r="D34" s="192"/>
      <c r="E34" s="521"/>
      <c r="F34" s="786" t="s">
        <v>616</v>
      </c>
      <c r="G34" s="512" t="s">
        <v>822</v>
      </c>
      <c r="H34" s="522"/>
      <c r="I34" s="523"/>
      <c r="J34" s="526">
        <v>34</v>
      </c>
      <c r="K34" s="527"/>
      <c r="L34" s="528">
        <v>34</v>
      </c>
      <c r="M34" s="192">
        <v>1</v>
      </c>
      <c r="N34" s="192" t="s">
        <v>2767</v>
      </c>
      <c r="O34" s="207">
        <v>918750</v>
      </c>
      <c r="P34" s="192">
        <v>0</v>
      </c>
      <c r="Q34" s="207">
        <v>918750</v>
      </c>
      <c r="R34" s="518"/>
      <c r="S34" s="516">
        <v>42380</v>
      </c>
      <c r="T34" s="518"/>
      <c r="U34" s="192">
        <v>20</v>
      </c>
      <c r="V34" s="192" t="s">
        <v>1801</v>
      </c>
      <c r="W34" s="192" t="s">
        <v>2723</v>
      </c>
      <c r="X34" s="192" t="s">
        <v>2724</v>
      </c>
      <c r="Y34" s="517" t="s">
        <v>3519</v>
      </c>
      <c r="Z34" s="518"/>
      <c r="AA34" s="516">
        <v>42454</v>
      </c>
      <c r="AB34" s="516">
        <v>44279</v>
      </c>
      <c r="AC34" s="699"/>
    </row>
    <row r="35" spans="1:29" s="338" customFormat="1" ht="38.25">
      <c r="A35" s="192">
        <v>21</v>
      </c>
      <c r="B35" s="192" t="s">
        <v>1828</v>
      </c>
      <c r="C35" s="866" t="s">
        <v>2354</v>
      </c>
      <c r="D35" s="866"/>
      <c r="E35" s="521"/>
      <c r="F35" s="786" t="s">
        <v>815</v>
      </c>
      <c r="G35" s="512" t="s">
        <v>823</v>
      </c>
      <c r="H35" s="522"/>
      <c r="I35" s="523"/>
      <c r="J35" s="526">
        <v>33.7</v>
      </c>
      <c r="K35" s="527"/>
      <c r="L35" s="528">
        <v>33.7</v>
      </c>
      <c r="M35" s="192">
        <v>2</v>
      </c>
      <c r="N35" s="192" t="s">
        <v>2767</v>
      </c>
      <c r="O35" s="207">
        <v>918750</v>
      </c>
      <c r="P35" s="192">
        <v>0</v>
      </c>
      <c r="Q35" s="207">
        <v>918750</v>
      </c>
      <c r="R35" s="518"/>
      <c r="S35" s="516">
        <v>42380</v>
      </c>
      <c r="T35" s="518"/>
      <c r="U35" s="192">
        <v>21</v>
      </c>
      <c r="V35" s="192" t="s">
        <v>1805</v>
      </c>
      <c r="W35" s="192" t="s">
        <v>2723</v>
      </c>
      <c r="X35" s="192" t="s">
        <v>2724</v>
      </c>
      <c r="Y35" s="517" t="s">
        <v>3524</v>
      </c>
      <c r="Z35" s="518"/>
      <c r="AA35" s="516">
        <v>42454</v>
      </c>
      <c r="AB35" s="516">
        <v>44279</v>
      </c>
      <c r="AC35" s="699"/>
    </row>
    <row r="36" spans="1:29" s="338" customFormat="1" ht="38.25">
      <c r="A36" s="192">
        <v>22</v>
      </c>
      <c r="B36" s="192" t="s">
        <v>1829</v>
      </c>
      <c r="C36" s="866" t="s">
        <v>2354</v>
      </c>
      <c r="D36" s="866"/>
      <c r="E36" s="521"/>
      <c r="F36" s="786" t="s">
        <v>816</v>
      </c>
      <c r="G36" s="512" t="s">
        <v>824</v>
      </c>
      <c r="H36" s="522"/>
      <c r="I36" s="523"/>
      <c r="J36" s="526">
        <v>33</v>
      </c>
      <c r="K36" s="527"/>
      <c r="L36" s="528">
        <v>33</v>
      </c>
      <c r="M36" s="192">
        <v>2</v>
      </c>
      <c r="N36" s="192" t="s">
        <v>2767</v>
      </c>
      <c r="O36" s="207">
        <v>918750</v>
      </c>
      <c r="P36" s="192">
        <v>0</v>
      </c>
      <c r="Q36" s="207">
        <v>918750</v>
      </c>
      <c r="R36" s="518"/>
      <c r="S36" s="516">
        <v>42380</v>
      </c>
      <c r="T36" s="518"/>
      <c r="U36" s="192">
        <v>22</v>
      </c>
      <c r="V36" s="192" t="s">
        <v>1806</v>
      </c>
      <c r="W36" s="192" t="s">
        <v>2723</v>
      </c>
      <c r="X36" s="192" t="s">
        <v>2724</v>
      </c>
      <c r="Y36" s="517" t="s">
        <v>3525</v>
      </c>
      <c r="Z36" s="518"/>
      <c r="AA36" s="516">
        <v>42454</v>
      </c>
      <c r="AB36" s="516">
        <v>44279</v>
      </c>
      <c r="AC36" s="699"/>
    </row>
    <row r="37" spans="1:29" s="338" customFormat="1" ht="38.25">
      <c r="A37" s="192">
        <v>23</v>
      </c>
      <c r="B37" s="192" t="s">
        <v>1830</v>
      </c>
      <c r="C37" s="866" t="s">
        <v>2354</v>
      </c>
      <c r="D37" s="866"/>
      <c r="E37" s="521"/>
      <c r="F37" s="786" t="s">
        <v>817</v>
      </c>
      <c r="G37" s="512" t="s">
        <v>825</v>
      </c>
      <c r="H37" s="522"/>
      <c r="I37" s="523"/>
      <c r="J37" s="526">
        <v>33</v>
      </c>
      <c r="K37" s="527"/>
      <c r="L37" s="528">
        <v>33</v>
      </c>
      <c r="M37" s="192">
        <v>2</v>
      </c>
      <c r="N37" s="192" t="s">
        <v>2767</v>
      </c>
      <c r="O37" s="207">
        <v>918750</v>
      </c>
      <c r="P37" s="192">
        <v>0</v>
      </c>
      <c r="Q37" s="207">
        <v>918750</v>
      </c>
      <c r="R37" s="518"/>
      <c r="S37" s="516">
        <v>42380</v>
      </c>
      <c r="T37" s="518"/>
      <c r="U37" s="192">
        <v>23</v>
      </c>
      <c r="V37" s="192" t="s">
        <v>1807</v>
      </c>
      <c r="W37" s="192" t="s">
        <v>2723</v>
      </c>
      <c r="X37" s="192" t="s">
        <v>2724</v>
      </c>
      <c r="Y37" s="517" t="s">
        <v>3526</v>
      </c>
      <c r="Z37" s="518"/>
      <c r="AA37" s="516">
        <v>42454</v>
      </c>
      <c r="AB37" s="516">
        <v>44279</v>
      </c>
      <c r="AC37" s="699"/>
    </row>
    <row r="38" spans="1:29" s="338" customFormat="1" ht="38.25">
      <c r="A38" s="773">
        <v>24</v>
      </c>
      <c r="B38" s="192" t="s">
        <v>1835</v>
      </c>
      <c r="C38" s="866" t="s">
        <v>2354</v>
      </c>
      <c r="D38" s="866"/>
      <c r="E38" s="515"/>
      <c r="F38" s="786" t="s">
        <v>818</v>
      </c>
      <c r="G38" s="512" t="s">
        <v>826</v>
      </c>
      <c r="H38" s="519"/>
      <c r="I38" s="520"/>
      <c r="J38" s="526">
        <v>34</v>
      </c>
      <c r="K38" s="525"/>
      <c r="L38" s="192">
        <v>34</v>
      </c>
      <c r="M38" s="192">
        <v>2</v>
      </c>
      <c r="N38" s="192" t="s">
        <v>2767</v>
      </c>
      <c r="O38" s="207">
        <v>918750</v>
      </c>
      <c r="P38" s="192">
        <v>0</v>
      </c>
      <c r="Q38" s="207">
        <v>918750</v>
      </c>
      <c r="R38" s="436"/>
      <c r="S38" s="516">
        <v>42380</v>
      </c>
      <c r="T38" s="436"/>
      <c r="U38" s="192">
        <v>24</v>
      </c>
      <c r="V38" s="192" t="s">
        <v>1808</v>
      </c>
      <c r="W38" s="192" t="s">
        <v>2723</v>
      </c>
      <c r="X38" s="192" t="s">
        <v>2724</v>
      </c>
      <c r="Y38" s="517" t="s">
        <v>3520</v>
      </c>
      <c r="Z38" s="436"/>
      <c r="AA38" s="516">
        <v>42454</v>
      </c>
      <c r="AB38" s="516">
        <v>44279</v>
      </c>
      <c r="AC38" s="699"/>
    </row>
    <row r="39" spans="1:29" s="338" customFormat="1" ht="38.25">
      <c r="A39" s="192">
        <v>25</v>
      </c>
      <c r="B39" s="192" t="s">
        <v>1852</v>
      </c>
      <c r="C39" s="866" t="s">
        <v>2354</v>
      </c>
      <c r="D39" s="866"/>
      <c r="E39" s="515"/>
      <c r="F39" s="786" t="s">
        <v>1837</v>
      </c>
      <c r="G39" s="787" t="s">
        <v>1838</v>
      </c>
      <c r="H39" s="519"/>
      <c r="I39" s="520"/>
      <c r="J39" s="254">
        <v>38.4</v>
      </c>
      <c r="K39" s="436"/>
      <c r="L39" s="192">
        <v>38.4</v>
      </c>
      <c r="M39" s="192">
        <v>1</v>
      </c>
      <c r="N39" s="192" t="s">
        <v>2767</v>
      </c>
      <c r="O39" s="207">
        <v>948453</v>
      </c>
      <c r="P39" s="192">
        <v>0</v>
      </c>
      <c r="Q39" s="207">
        <v>948453</v>
      </c>
      <c r="R39" s="436"/>
      <c r="S39" s="516">
        <v>42698</v>
      </c>
      <c r="T39" s="436"/>
      <c r="U39" s="192">
        <v>25</v>
      </c>
      <c r="V39" s="192" t="s">
        <v>1839</v>
      </c>
      <c r="W39" s="192" t="s">
        <v>2723</v>
      </c>
      <c r="X39" s="192" t="s">
        <v>2724</v>
      </c>
      <c r="Y39" s="517" t="s">
        <v>3529</v>
      </c>
      <c r="Z39" s="436"/>
      <c r="AA39" s="516">
        <v>42719</v>
      </c>
      <c r="AB39" s="516">
        <v>44544</v>
      </c>
      <c r="AC39" s="699"/>
    </row>
    <row r="40" spans="1:29" s="338" customFormat="1" ht="38.25">
      <c r="A40" s="192">
        <v>26</v>
      </c>
      <c r="B40" s="192" t="s">
        <v>1853</v>
      </c>
      <c r="C40" s="866" t="s">
        <v>2354</v>
      </c>
      <c r="D40" s="866"/>
      <c r="E40" s="515"/>
      <c r="F40" s="786" t="s">
        <v>1840</v>
      </c>
      <c r="G40" s="787" t="s">
        <v>1841</v>
      </c>
      <c r="H40" s="519"/>
      <c r="I40" s="520"/>
      <c r="J40" s="192">
        <v>34.9</v>
      </c>
      <c r="K40" s="436"/>
      <c r="L40" s="192">
        <v>34.9</v>
      </c>
      <c r="M40" s="192">
        <v>1</v>
      </c>
      <c r="N40" s="192" t="s">
        <v>2767</v>
      </c>
      <c r="O40" s="207">
        <v>948453</v>
      </c>
      <c r="P40" s="192">
        <v>0</v>
      </c>
      <c r="Q40" s="207">
        <v>948453</v>
      </c>
      <c r="R40" s="436"/>
      <c r="S40" s="516">
        <v>42698</v>
      </c>
      <c r="T40" s="436"/>
      <c r="U40" s="192">
        <v>26</v>
      </c>
      <c r="V40" s="192" t="s">
        <v>1839</v>
      </c>
      <c r="W40" s="192" t="s">
        <v>2723</v>
      </c>
      <c r="X40" s="192" t="s">
        <v>2724</v>
      </c>
      <c r="Y40" s="517" t="s">
        <v>3530</v>
      </c>
      <c r="Z40" s="436"/>
      <c r="AA40" s="516">
        <v>42719</v>
      </c>
      <c r="AB40" s="516">
        <v>44544</v>
      </c>
      <c r="AC40" s="699"/>
    </row>
    <row r="41" spans="1:29" s="338" customFormat="1" ht="38.25">
      <c r="A41" s="192">
        <v>27</v>
      </c>
      <c r="B41" s="192" t="s">
        <v>1854</v>
      </c>
      <c r="C41" s="866" t="s">
        <v>2354</v>
      </c>
      <c r="D41" s="866"/>
      <c r="E41" s="515"/>
      <c r="F41" s="786" t="s">
        <v>1842</v>
      </c>
      <c r="G41" s="787" t="s">
        <v>1843</v>
      </c>
      <c r="H41" s="519"/>
      <c r="I41" s="520"/>
      <c r="J41" s="192">
        <v>38.4</v>
      </c>
      <c r="K41" s="436"/>
      <c r="L41" s="192">
        <v>38.4</v>
      </c>
      <c r="M41" s="192">
        <v>1</v>
      </c>
      <c r="N41" s="192" t="s">
        <v>2767</v>
      </c>
      <c r="O41" s="207">
        <v>948453</v>
      </c>
      <c r="P41" s="192">
        <v>0</v>
      </c>
      <c r="Q41" s="207">
        <v>948453</v>
      </c>
      <c r="R41" s="436"/>
      <c r="S41" s="516">
        <v>42698</v>
      </c>
      <c r="T41" s="436"/>
      <c r="U41" s="192">
        <v>27</v>
      </c>
      <c r="V41" s="192" t="s">
        <v>1839</v>
      </c>
      <c r="W41" s="192" t="s">
        <v>2723</v>
      </c>
      <c r="X41" s="192" t="s">
        <v>2724</v>
      </c>
      <c r="Y41" s="517" t="s">
        <v>3531</v>
      </c>
      <c r="Z41" s="436"/>
      <c r="AA41" s="516">
        <v>42719</v>
      </c>
      <c r="AB41" s="516">
        <v>44544</v>
      </c>
      <c r="AC41" s="699"/>
    </row>
    <row r="42" spans="1:29" s="338" customFormat="1" ht="38.25">
      <c r="A42" s="773">
        <v>28</v>
      </c>
      <c r="B42" s="192" t="s">
        <v>1855</v>
      </c>
      <c r="C42" s="866" t="s">
        <v>2354</v>
      </c>
      <c r="D42" s="866"/>
      <c r="E42" s="515"/>
      <c r="F42" s="786" t="s">
        <v>1844</v>
      </c>
      <c r="G42" s="787" t="s">
        <v>1845</v>
      </c>
      <c r="H42" s="519"/>
      <c r="I42" s="520"/>
      <c r="J42" s="192">
        <v>38.4</v>
      </c>
      <c r="K42" s="436"/>
      <c r="L42" s="192">
        <v>38.4</v>
      </c>
      <c r="M42" s="192">
        <v>2</v>
      </c>
      <c r="N42" s="192" t="s">
        <v>2767</v>
      </c>
      <c r="O42" s="207">
        <v>948453</v>
      </c>
      <c r="P42" s="192">
        <v>0</v>
      </c>
      <c r="Q42" s="207">
        <v>948453</v>
      </c>
      <c r="R42" s="436"/>
      <c r="S42" s="516">
        <v>42698</v>
      </c>
      <c r="T42" s="436"/>
      <c r="U42" s="192">
        <v>28</v>
      </c>
      <c r="V42" s="192" t="s">
        <v>1839</v>
      </c>
      <c r="W42" s="192" t="s">
        <v>2723</v>
      </c>
      <c r="X42" s="192" t="s">
        <v>2724</v>
      </c>
      <c r="Y42" s="517" t="s">
        <v>3532</v>
      </c>
      <c r="Z42" s="436"/>
      <c r="AA42" s="516">
        <v>42719</v>
      </c>
      <c r="AB42" s="516">
        <v>44544</v>
      </c>
      <c r="AC42" s="699"/>
    </row>
    <row r="43" spans="1:29" s="338" customFormat="1" ht="38.25">
      <c r="A43" s="192">
        <v>29</v>
      </c>
      <c r="B43" s="192" t="s">
        <v>1856</v>
      </c>
      <c r="C43" s="866" t="s">
        <v>2354</v>
      </c>
      <c r="D43" s="866"/>
      <c r="E43" s="515"/>
      <c r="F43" s="786" t="s">
        <v>1846</v>
      </c>
      <c r="G43" s="787" t="s">
        <v>1847</v>
      </c>
      <c r="H43" s="519"/>
      <c r="I43" s="520"/>
      <c r="J43" s="192">
        <v>34.9</v>
      </c>
      <c r="K43" s="436"/>
      <c r="L43" s="192">
        <v>34.9</v>
      </c>
      <c r="M43" s="192">
        <v>2</v>
      </c>
      <c r="N43" s="192" t="s">
        <v>2767</v>
      </c>
      <c r="O43" s="207">
        <v>948453</v>
      </c>
      <c r="P43" s="192">
        <v>0</v>
      </c>
      <c r="Q43" s="207">
        <v>948453</v>
      </c>
      <c r="R43" s="436"/>
      <c r="S43" s="516">
        <v>42698</v>
      </c>
      <c r="T43" s="436"/>
      <c r="U43" s="192">
        <v>29</v>
      </c>
      <c r="V43" s="192" t="s">
        <v>1839</v>
      </c>
      <c r="W43" s="192" t="s">
        <v>2723</v>
      </c>
      <c r="X43" s="192" t="s">
        <v>2724</v>
      </c>
      <c r="Y43" s="517" t="s">
        <v>3533</v>
      </c>
      <c r="Z43" s="436"/>
      <c r="AA43" s="516">
        <v>42719</v>
      </c>
      <c r="AB43" s="516">
        <v>44544</v>
      </c>
      <c r="AC43" s="699"/>
    </row>
    <row r="44" spans="1:29" s="338" customFormat="1" ht="38.25">
      <c r="A44" s="192">
        <v>30</v>
      </c>
      <c r="B44" s="192" t="s">
        <v>1857</v>
      </c>
      <c r="C44" s="866" t="s">
        <v>2354</v>
      </c>
      <c r="D44" s="866"/>
      <c r="E44" s="515"/>
      <c r="F44" s="786" t="s">
        <v>1848</v>
      </c>
      <c r="G44" s="787" t="s">
        <v>1849</v>
      </c>
      <c r="H44" s="519"/>
      <c r="I44" s="520"/>
      <c r="J44" s="192">
        <v>38.4</v>
      </c>
      <c r="K44" s="436"/>
      <c r="L44" s="192">
        <v>38.4</v>
      </c>
      <c r="M44" s="192">
        <v>2</v>
      </c>
      <c r="N44" s="192" t="s">
        <v>2767</v>
      </c>
      <c r="O44" s="207">
        <v>948453</v>
      </c>
      <c r="P44" s="192">
        <v>0</v>
      </c>
      <c r="Q44" s="207">
        <v>948453</v>
      </c>
      <c r="R44" s="436"/>
      <c r="S44" s="516">
        <v>42698</v>
      </c>
      <c r="T44" s="436"/>
      <c r="U44" s="192">
        <v>30</v>
      </c>
      <c r="V44" s="192" t="s">
        <v>1839</v>
      </c>
      <c r="W44" s="192" t="s">
        <v>2723</v>
      </c>
      <c r="X44" s="192" t="s">
        <v>2724</v>
      </c>
      <c r="Y44" s="517" t="s">
        <v>3534</v>
      </c>
      <c r="Z44" s="436"/>
      <c r="AA44" s="516">
        <v>42719</v>
      </c>
      <c r="AB44" s="516">
        <v>44544</v>
      </c>
      <c r="AC44" s="699"/>
    </row>
    <row r="45" spans="1:29" s="338" customFormat="1" ht="38.25">
      <c r="A45" s="192">
        <v>31</v>
      </c>
      <c r="B45" s="192" t="s">
        <v>1858</v>
      </c>
      <c r="C45" s="866" t="s">
        <v>2354</v>
      </c>
      <c r="D45" s="866"/>
      <c r="E45" s="515"/>
      <c r="F45" s="786" t="s">
        <v>1850</v>
      </c>
      <c r="G45" s="787" t="s">
        <v>1851</v>
      </c>
      <c r="H45" s="519"/>
      <c r="I45" s="520"/>
      <c r="J45" s="192">
        <v>34.9</v>
      </c>
      <c r="K45" s="436"/>
      <c r="L45" s="192">
        <v>34.9</v>
      </c>
      <c r="M45" s="192">
        <v>3</v>
      </c>
      <c r="N45" s="192" t="s">
        <v>2767</v>
      </c>
      <c r="O45" s="207">
        <v>948453</v>
      </c>
      <c r="P45" s="192">
        <v>0</v>
      </c>
      <c r="Q45" s="207">
        <v>948453</v>
      </c>
      <c r="R45" s="436"/>
      <c r="S45" s="516">
        <v>42698</v>
      </c>
      <c r="T45" s="436"/>
      <c r="U45" s="192">
        <v>31</v>
      </c>
      <c r="V45" s="192" t="s">
        <v>1839</v>
      </c>
      <c r="W45" s="192" t="s">
        <v>2723</v>
      </c>
      <c r="X45" s="192" t="s">
        <v>2724</v>
      </c>
      <c r="Y45" s="517" t="s">
        <v>3535</v>
      </c>
      <c r="Z45" s="436"/>
      <c r="AA45" s="516">
        <v>42719</v>
      </c>
      <c r="AB45" s="516">
        <v>44544</v>
      </c>
      <c r="AC45" s="699"/>
    </row>
    <row r="46" spans="1:29" s="338" customFormat="1" ht="38.25">
      <c r="A46" s="773">
        <v>32</v>
      </c>
      <c r="B46" s="192" t="s">
        <v>2880</v>
      </c>
      <c r="C46" s="866" t="s">
        <v>2354</v>
      </c>
      <c r="D46" s="866"/>
      <c r="E46" s="515"/>
      <c r="F46" s="786" t="s">
        <v>2882</v>
      </c>
      <c r="G46" s="783" t="s">
        <v>2883</v>
      </c>
      <c r="H46" s="519"/>
      <c r="I46" s="520"/>
      <c r="J46" s="192">
        <v>38.4</v>
      </c>
      <c r="K46" s="192"/>
      <c r="L46" s="192">
        <v>38.4</v>
      </c>
      <c r="M46" s="192">
        <v>3</v>
      </c>
      <c r="N46" s="192" t="s">
        <v>2767</v>
      </c>
      <c r="O46" s="207">
        <v>948453</v>
      </c>
      <c r="P46" s="192">
        <v>0</v>
      </c>
      <c r="Q46" s="207">
        <v>948453</v>
      </c>
      <c r="R46" s="436"/>
      <c r="S46" s="516">
        <v>42718</v>
      </c>
      <c r="T46" s="436"/>
      <c r="U46" s="192">
        <v>32</v>
      </c>
      <c r="V46" s="192" t="s">
        <v>2884</v>
      </c>
      <c r="W46" s="192" t="s">
        <v>2723</v>
      </c>
      <c r="X46" s="192" t="s">
        <v>2724</v>
      </c>
      <c r="Y46" s="517" t="s">
        <v>3536</v>
      </c>
      <c r="Z46" s="436"/>
      <c r="AA46" s="516">
        <v>42733</v>
      </c>
      <c r="AB46" s="516">
        <v>44558</v>
      </c>
      <c r="AC46" s="699"/>
    </row>
    <row r="47" spans="1:29" s="338" customFormat="1" ht="38.25">
      <c r="A47" s="192">
        <v>33</v>
      </c>
      <c r="B47" s="192" t="s">
        <v>2881</v>
      </c>
      <c r="C47" s="866" t="s">
        <v>2354</v>
      </c>
      <c r="D47" s="866"/>
      <c r="E47" s="515"/>
      <c r="F47" s="786" t="s">
        <v>2885</v>
      </c>
      <c r="G47" s="783" t="s">
        <v>2886</v>
      </c>
      <c r="H47" s="519"/>
      <c r="I47" s="520"/>
      <c r="J47" s="192">
        <v>38.4</v>
      </c>
      <c r="K47" s="436"/>
      <c r="L47" s="192">
        <v>38.4</v>
      </c>
      <c r="M47" s="192">
        <v>3</v>
      </c>
      <c r="N47" s="192" t="s">
        <v>2767</v>
      </c>
      <c r="O47" s="207">
        <v>948453</v>
      </c>
      <c r="P47" s="192">
        <v>0</v>
      </c>
      <c r="Q47" s="207">
        <v>948453</v>
      </c>
      <c r="R47" s="436"/>
      <c r="S47" s="516">
        <v>42718</v>
      </c>
      <c r="T47" s="436"/>
      <c r="U47" s="192">
        <v>33</v>
      </c>
      <c r="V47" s="192" t="s">
        <v>2884</v>
      </c>
      <c r="W47" s="192" t="s">
        <v>2723</v>
      </c>
      <c r="X47" s="192" t="s">
        <v>2724</v>
      </c>
      <c r="Y47" s="517" t="s">
        <v>3537</v>
      </c>
      <c r="Z47" s="436"/>
      <c r="AA47" s="516">
        <v>42733</v>
      </c>
      <c r="AB47" s="516">
        <v>44558</v>
      </c>
      <c r="AC47" s="699"/>
    </row>
    <row r="48" spans="1:29" s="338" customFormat="1" ht="38.25">
      <c r="A48" s="192">
        <v>34</v>
      </c>
      <c r="B48" s="192" t="s">
        <v>3394</v>
      </c>
      <c r="C48" s="866" t="s">
        <v>2354</v>
      </c>
      <c r="D48" s="866"/>
      <c r="E48" s="515"/>
      <c r="F48" s="783" t="s">
        <v>3395</v>
      </c>
      <c r="G48" s="785" t="s">
        <v>3396</v>
      </c>
      <c r="H48" s="519"/>
      <c r="I48" s="520"/>
      <c r="J48" s="249"/>
      <c r="K48" s="524"/>
      <c r="L48" s="249">
        <v>32.5</v>
      </c>
      <c r="M48" s="249">
        <v>2</v>
      </c>
      <c r="N48" s="192" t="s">
        <v>2767</v>
      </c>
      <c r="O48" s="529">
        <v>934082.5</v>
      </c>
      <c r="P48" s="249">
        <v>0</v>
      </c>
      <c r="Q48" s="529">
        <v>934082.5</v>
      </c>
      <c r="R48" s="524"/>
      <c r="S48" s="530">
        <v>42937</v>
      </c>
      <c r="T48" s="524"/>
      <c r="U48" s="249">
        <v>34</v>
      </c>
      <c r="V48" s="192" t="s">
        <v>3397</v>
      </c>
      <c r="W48" s="192" t="s">
        <v>2723</v>
      </c>
      <c r="X48" s="192" t="s">
        <v>2724</v>
      </c>
      <c r="Y48" s="517" t="s">
        <v>3516</v>
      </c>
      <c r="Z48" s="524"/>
      <c r="AA48" s="516">
        <v>42985</v>
      </c>
      <c r="AB48" s="516">
        <v>44810</v>
      </c>
      <c r="AC48" s="699"/>
    </row>
    <row r="49" spans="1:29" s="338" customFormat="1" ht="38.25">
      <c r="A49" s="192">
        <v>35</v>
      </c>
      <c r="B49" s="192" t="s">
        <v>3398</v>
      </c>
      <c r="C49" s="192" t="s">
        <v>2354</v>
      </c>
      <c r="D49" s="192"/>
      <c r="E49" s="515"/>
      <c r="F49" s="783" t="s">
        <v>3399</v>
      </c>
      <c r="G49" s="785" t="s">
        <v>3400</v>
      </c>
      <c r="H49" s="519"/>
      <c r="I49" s="520"/>
      <c r="J49" s="249"/>
      <c r="K49" s="524"/>
      <c r="L49" s="249">
        <v>42.3</v>
      </c>
      <c r="M49" s="249">
        <v>1</v>
      </c>
      <c r="N49" s="192" t="s">
        <v>2767</v>
      </c>
      <c r="O49" s="529">
        <v>850000</v>
      </c>
      <c r="P49" s="249">
        <v>0</v>
      </c>
      <c r="Q49" s="529">
        <v>850000</v>
      </c>
      <c r="R49" s="524"/>
      <c r="S49" s="530">
        <v>42978</v>
      </c>
      <c r="T49" s="524"/>
      <c r="U49" s="249">
        <v>35</v>
      </c>
      <c r="V49" s="192" t="s">
        <v>3401</v>
      </c>
      <c r="W49" s="192" t="s">
        <v>2723</v>
      </c>
      <c r="X49" s="192" t="s">
        <v>2724</v>
      </c>
      <c r="Y49" s="517" t="s">
        <v>3538</v>
      </c>
      <c r="Z49" s="524"/>
      <c r="AA49" s="516">
        <v>43018</v>
      </c>
      <c r="AB49" s="516">
        <v>44843</v>
      </c>
      <c r="AC49" s="699"/>
    </row>
    <row r="50" spans="1:29" s="338" customFormat="1" ht="38.25">
      <c r="A50" s="773">
        <v>36</v>
      </c>
      <c r="B50" s="192" t="s">
        <v>3402</v>
      </c>
      <c r="C50" s="192" t="s">
        <v>2354</v>
      </c>
      <c r="D50" s="192"/>
      <c r="E50" s="515"/>
      <c r="F50" s="783" t="s">
        <v>3403</v>
      </c>
      <c r="G50" s="785" t="s">
        <v>3404</v>
      </c>
      <c r="H50" s="519"/>
      <c r="I50" s="520"/>
      <c r="J50" s="249"/>
      <c r="K50" s="524"/>
      <c r="L50" s="249">
        <v>32.6</v>
      </c>
      <c r="M50" s="249">
        <v>1</v>
      </c>
      <c r="N50" s="192" t="s">
        <v>2767</v>
      </c>
      <c r="O50" s="529">
        <v>900000</v>
      </c>
      <c r="P50" s="249">
        <v>0</v>
      </c>
      <c r="Q50" s="529">
        <v>900000</v>
      </c>
      <c r="R50" s="524"/>
      <c r="S50" s="530">
        <v>42983</v>
      </c>
      <c r="T50" s="524"/>
      <c r="U50" s="192">
        <v>36</v>
      </c>
      <c r="V50" s="475" t="s">
        <v>3405</v>
      </c>
      <c r="W50" s="192" t="s">
        <v>2723</v>
      </c>
      <c r="X50" s="192" t="s">
        <v>2724</v>
      </c>
      <c r="Y50" s="517" t="s">
        <v>3539</v>
      </c>
      <c r="Z50" s="524"/>
      <c r="AA50" s="516">
        <v>43047</v>
      </c>
      <c r="AB50" s="516">
        <v>44872</v>
      </c>
      <c r="AC50" s="699"/>
    </row>
    <row r="51" spans="1:29" s="338" customFormat="1" ht="38.25">
      <c r="A51" s="192">
        <v>37</v>
      </c>
      <c r="B51" s="192" t="s">
        <v>3406</v>
      </c>
      <c r="C51" s="192" t="s">
        <v>2354</v>
      </c>
      <c r="D51" s="192"/>
      <c r="E51" s="515"/>
      <c r="F51" s="512" t="s">
        <v>3407</v>
      </c>
      <c r="G51" s="785" t="s">
        <v>3408</v>
      </c>
      <c r="H51" s="519"/>
      <c r="I51" s="520"/>
      <c r="J51" s="249"/>
      <c r="K51" s="524"/>
      <c r="L51" s="249">
        <v>30.7</v>
      </c>
      <c r="M51" s="249">
        <v>3</v>
      </c>
      <c r="N51" s="192" t="s">
        <v>2767</v>
      </c>
      <c r="O51" s="529">
        <v>850000</v>
      </c>
      <c r="P51" s="249">
        <v>0</v>
      </c>
      <c r="Q51" s="529">
        <v>850000</v>
      </c>
      <c r="R51" s="524"/>
      <c r="S51" s="530">
        <v>43032</v>
      </c>
      <c r="T51" s="524"/>
      <c r="U51" s="249">
        <v>37</v>
      </c>
      <c r="V51" s="192" t="s">
        <v>3409</v>
      </c>
      <c r="W51" s="192" t="s">
        <v>2723</v>
      </c>
      <c r="X51" s="192" t="s">
        <v>2724</v>
      </c>
      <c r="Y51" s="517" t="s">
        <v>3540</v>
      </c>
      <c r="Z51" s="524"/>
      <c r="AA51" s="516">
        <v>43061</v>
      </c>
      <c r="AB51" s="516">
        <v>44886</v>
      </c>
      <c r="AC51" s="699"/>
    </row>
    <row r="52" spans="1:29" s="338" customFormat="1" ht="38.25">
      <c r="A52" s="192">
        <v>38</v>
      </c>
      <c r="B52" s="192" t="s">
        <v>3410</v>
      </c>
      <c r="C52" s="866" t="s">
        <v>2354</v>
      </c>
      <c r="D52" s="866"/>
      <c r="E52" s="515"/>
      <c r="F52" s="783" t="s">
        <v>3411</v>
      </c>
      <c r="G52" s="783" t="s">
        <v>3412</v>
      </c>
      <c r="H52" s="519"/>
      <c r="I52" s="520"/>
      <c r="J52" s="249"/>
      <c r="K52" s="524"/>
      <c r="L52" s="249">
        <v>32.3</v>
      </c>
      <c r="M52" s="249">
        <v>1</v>
      </c>
      <c r="N52" s="192" t="s">
        <v>2767</v>
      </c>
      <c r="O52" s="529">
        <v>928000</v>
      </c>
      <c r="P52" s="249">
        <v>0</v>
      </c>
      <c r="Q52" s="529">
        <v>928000</v>
      </c>
      <c r="R52" s="524"/>
      <c r="S52" s="530">
        <v>43089</v>
      </c>
      <c r="T52" s="524"/>
      <c r="U52" s="249">
        <v>38</v>
      </c>
      <c r="V52" s="192" t="s">
        <v>3413</v>
      </c>
      <c r="W52" s="192" t="s">
        <v>2723</v>
      </c>
      <c r="X52" s="192" t="s">
        <v>2724</v>
      </c>
      <c r="Y52" s="517" t="s">
        <v>3541</v>
      </c>
      <c r="Z52" s="524"/>
      <c r="AA52" s="516">
        <v>43111</v>
      </c>
      <c r="AB52" s="516">
        <v>44936</v>
      </c>
      <c r="AC52" s="699"/>
    </row>
    <row r="53" spans="1:29" s="338" customFormat="1" ht="38.25">
      <c r="A53" s="192">
        <v>39</v>
      </c>
      <c r="B53" s="249" t="s">
        <v>3414</v>
      </c>
      <c r="C53" s="866" t="s">
        <v>2354</v>
      </c>
      <c r="D53" s="866"/>
      <c r="E53" s="515"/>
      <c r="F53" s="783" t="s">
        <v>3417</v>
      </c>
      <c r="G53" s="783" t="s">
        <v>3415</v>
      </c>
      <c r="H53" s="519"/>
      <c r="I53" s="520"/>
      <c r="J53" s="249"/>
      <c r="K53" s="524"/>
      <c r="L53" s="249">
        <v>35.5</v>
      </c>
      <c r="M53" s="249">
        <v>2</v>
      </c>
      <c r="N53" s="192" t="s">
        <v>2767</v>
      </c>
      <c r="O53" s="529">
        <v>948400</v>
      </c>
      <c r="P53" s="249">
        <v>0</v>
      </c>
      <c r="Q53" s="529">
        <v>948400</v>
      </c>
      <c r="R53" s="529">
        <v>742915.6</v>
      </c>
      <c r="S53" s="530">
        <v>43379</v>
      </c>
      <c r="T53" s="524"/>
      <c r="U53" s="249">
        <v>39</v>
      </c>
      <c r="V53" s="192" t="s">
        <v>3420</v>
      </c>
      <c r="W53" s="192" t="s">
        <v>2723</v>
      </c>
      <c r="X53" s="192" t="s">
        <v>2724</v>
      </c>
      <c r="Y53" s="517" t="s">
        <v>3512</v>
      </c>
      <c r="Z53" s="524"/>
      <c r="AA53" s="516">
        <v>43420</v>
      </c>
      <c r="AB53" s="516">
        <v>45245</v>
      </c>
      <c r="AC53" s="699"/>
    </row>
    <row r="54" spans="1:29" s="338" customFormat="1" ht="38.25">
      <c r="A54" s="773">
        <v>40</v>
      </c>
      <c r="B54" s="249" t="s">
        <v>3416</v>
      </c>
      <c r="C54" s="866" t="s">
        <v>2354</v>
      </c>
      <c r="D54" s="866"/>
      <c r="E54" s="515"/>
      <c r="F54" s="783" t="s">
        <v>3418</v>
      </c>
      <c r="G54" s="783" t="s">
        <v>3419</v>
      </c>
      <c r="H54" s="519"/>
      <c r="I54" s="520"/>
      <c r="J54" s="249"/>
      <c r="K54" s="524"/>
      <c r="L54" s="249">
        <v>35.5</v>
      </c>
      <c r="M54" s="249">
        <v>3</v>
      </c>
      <c r="N54" s="192" t="s">
        <v>2767</v>
      </c>
      <c r="O54" s="529">
        <v>948400</v>
      </c>
      <c r="P54" s="249">
        <v>0</v>
      </c>
      <c r="Q54" s="529">
        <v>948400</v>
      </c>
      <c r="R54" s="529">
        <v>742915.6</v>
      </c>
      <c r="S54" s="530">
        <v>43379</v>
      </c>
      <c r="T54" s="524"/>
      <c r="U54" s="249">
        <v>40</v>
      </c>
      <c r="V54" s="192" t="s">
        <v>3420</v>
      </c>
      <c r="W54" s="192" t="s">
        <v>2723</v>
      </c>
      <c r="X54" s="192" t="s">
        <v>2724</v>
      </c>
      <c r="Y54" s="517" t="s">
        <v>3511</v>
      </c>
      <c r="Z54" s="524"/>
      <c r="AA54" s="516">
        <v>43420</v>
      </c>
      <c r="AB54" s="516">
        <v>45245</v>
      </c>
      <c r="AC54" s="699"/>
    </row>
    <row r="55" spans="1:29" s="338" customFormat="1" ht="38.25" customHeight="1">
      <c r="A55" s="192">
        <v>41</v>
      </c>
      <c r="B55" s="249" t="s">
        <v>3436</v>
      </c>
      <c r="C55" s="866" t="s">
        <v>2354</v>
      </c>
      <c r="D55" s="866"/>
      <c r="E55" s="515"/>
      <c r="F55" s="436" t="s">
        <v>3437</v>
      </c>
      <c r="G55" s="783" t="s">
        <v>3438</v>
      </c>
      <c r="H55" s="519"/>
      <c r="I55" s="520"/>
      <c r="J55" s="249"/>
      <c r="K55" s="524"/>
      <c r="L55" s="249">
        <v>35.5</v>
      </c>
      <c r="M55" s="249">
        <v>1</v>
      </c>
      <c r="N55" s="192" t="s">
        <v>2767</v>
      </c>
      <c r="O55" s="529">
        <v>948400</v>
      </c>
      <c r="P55" s="249">
        <v>0</v>
      </c>
      <c r="Q55" s="529">
        <v>948400</v>
      </c>
      <c r="R55" s="529">
        <v>742915.6</v>
      </c>
      <c r="S55" s="530">
        <v>43378</v>
      </c>
      <c r="T55" s="524"/>
      <c r="U55" s="249">
        <v>41</v>
      </c>
      <c r="V55" s="192" t="s">
        <v>3439</v>
      </c>
      <c r="W55" s="192" t="s">
        <v>2723</v>
      </c>
      <c r="X55" s="192" t="s">
        <v>2724</v>
      </c>
      <c r="Y55" s="517" t="s">
        <v>3510</v>
      </c>
      <c r="Z55" s="524"/>
      <c r="AA55" s="530">
        <v>43453</v>
      </c>
      <c r="AB55" s="530">
        <v>45278</v>
      </c>
      <c r="AC55" s="699"/>
    </row>
    <row r="56" spans="1:29" s="338" customFormat="1" ht="38.25" customHeight="1">
      <c r="A56" s="192">
        <v>42</v>
      </c>
      <c r="B56" s="249" t="s">
        <v>3782</v>
      </c>
      <c r="C56" s="866" t="s">
        <v>2354</v>
      </c>
      <c r="D56" s="866"/>
      <c r="E56" s="515"/>
      <c r="F56" s="436" t="s">
        <v>3784</v>
      </c>
      <c r="G56" s="783" t="s">
        <v>3786</v>
      </c>
      <c r="H56" s="519"/>
      <c r="I56" s="520"/>
      <c r="J56" s="249"/>
      <c r="K56" s="524"/>
      <c r="L56" s="249">
        <v>28.6</v>
      </c>
      <c r="M56" s="249">
        <v>4</v>
      </c>
      <c r="N56" s="192" t="s">
        <v>2767</v>
      </c>
      <c r="O56" s="529">
        <v>867867</v>
      </c>
      <c r="P56" s="249">
        <v>0</v>
      </c>
      <c r="Q56" s="529">
        <v>867867</v>
      </c>
      <c r="R56" s="529">
        <v>635912.13</v>
      </c>
      <c r="S56" s="530">
        <v>43664</v>
      </c>
      <c r="T56" s="524"/>
      <c r="U56" s="249">
        <v>42</v>
      </c>
      <c r="V56" s="192" t="s">
        <v>3788</v>
      </c>
      <c r="W56" s="192" t="s">
        <v>2723</v>
      </c>
      <c r="X56" s="192" t="s">
        <v>2724</v>
      </c>
      <c r="Y56" s="517" t="s">
        <v>3789</v>
      </c>
      <c r="Z56" s="524"/>
      <c r="AA56" s="530">
        <v>43699</v>
      </c>
      <c r="AB56" s="530">
        <v>45525</v>
      </c>
      <c r="AC56" s="699"/>
    </row>
    <row r="57" spans="1:29" s="338" customFormat="1" ht="38.25" customHeight="1">
      <c r="A57" s="192">
        <v>43</v>
      </c>
      <c r="B57" s="249" t="s">
        <v>3783</v>
      </c>
      <c r="C57" s="866" t="s">
        <v>2354</v>
      </c>
      <c r="D57" s="866"/>
      <c r="E57" s="515"/>
      <c r="F57" s="436" t="s">
        <v>3785</v>
      </c>
      <c r="G57" s="783" t="s">
        <v>3787</v>
      </c>
      <c r="H57" s="519"/>
      <c r="I57" s="520"/>
      <c r="J57" s="249"/>
      <c r="K57" s="524"/>
      <c r="L57" s="249">
        <v>36.5</v>
      </c>
      <c r="M57" s="249">
        <v>2</v>
      </c>
      <c r="N57" s="192" t="s">
        <v>2767</v>
      </c>
      <c r="O57" s="529">
        <v>860000</v>
      </c>
      <c r="P57" s="249">
        <v>0</v>
      </c>
      <c r="Q57" s="529">
        <v>860000</v>
      </c>
      <c r="R57" s="524">
        <v>758699.95</v>
      </c>
      <c r="S57" s="530">
        <v>43669</v>
      </c>
      <c r="T57" s="524"/>
      <c r="U57" s="249">
        <v>43</v>
      </c>
      <c r="V57" s="192" t="s">
        <v>3791</v>
      </c>
      <c r="W57" s="192" t="s">
        <v>2723</v>
      </c>
      <c r="X57" s="192" t="s">
        <v>2724</v>
      </c>
      <c r="Y57" s="517" t="s">
        <v>3790</v>
      </c>
      <c r="Z57" s="524"/>
      <c r="AA57" s="530">
        <v>43699</v>
      </c>
      <c r="AB57" s="530">
        <v>45525</v>
      </c>
      <c r="AC57" s="699"/>
    </row>
    <row r="58" spans="1:29" s="338" customFormat="1" ht="38.25" customHeight="1">
      <c r="A58" s="249">
        <v>44</v>
      </c>
      <c r="B58" s="249" t="s">
        <v>4046</v>
      </c>
      <c r="C58" s="249" t="s">
        <v>2354</v>
      </c>
      <c r="D58" s="249"/>
      <c r="E58" s="515"/>
      <c r="F58" s="524" t="s">
        <v>4047</v>
      </c>
      <c r="G58" s="785" t="s">
        <v>4048</v>
      </c>
      <c r="H58" s="519"/>
      <c r="I58" s="520"/>
      <c r="J58" s="249"/>
      <c r="K58" s="524"/>
      <c r="L58" s="249">
        <v>60.7</v>
      </c>
      <c r="M58" s="249">
        <v>4</v>
      </c>
      <c r="N58" s="249" t="s">
        <v>2767</v>
      </c>
      <c r="O58" s="529">
        <v>1326068.59</v>
      </c>
      <c r="P58" s="249">
        <v>0</v>
      </c>
      <c r="Q58" s="529">
        <v>1326068.59</v>
      </c>
      <c r="R58" s="529">
        <v>1326068.59</v>
      </c>
      <c r="S58" s="530">
        <v>43844</v>
      </c>
      <c r="T58" s="524"/>
      <c r="U58" s="249">
        <v>44</v>
      </c>
      <c r="V58" s="192" t="s">
        <v>4049</v>
      </c>
      <c r="W58" s="192" t="s">
        <v>2723</v>
      </c>
      <c r="X58" s="192" t="s">
        <v>2724</v>
      </c>
      <c r="Y58" s="517"/>
      <c r="Z58" s="524"/>
      <c r="AA58" s="530"/>
      <c r="AB58" s="530"/>
      <c r="AC58" s="699"/>
    </row>
    <row r="59" spans="1:29" ht="16.5" thickBot="1">
      <c r="A59" s="259"/>
      <c r="B59" s="259"/>
      <c r="C59" s="259"/>
      <c r="D59" s="259"/>
      <c r="E59" s="135"/>
      <c r="F59" s="259"/>
      <c r="G59" s="259"/>
      <c r="H59" s="135"/>
      <c r="I59" s="275"/>
      <c r="J59" s="255">
        <f>SUM(J15:J47)</f>
        <v>1258.4000000000008</v>
      </c>
      <c r="K59" s="259"/>
      <c r="L59" s="255">
        <f>SUM(L15:L58)</f>
        <v>1661.1000000000006</v>
      </c>
      <c r="M59" s="259"/>
      <c r="N59" s="259"/>
      <c r="O59" s="325">
        <f>SUM(O15:O58)</f>
        <v>39286108.39</v>
      </c>
      <c r="P59" s="259"/>
      <c r="Q59" s="325">
        <f>SUM(Q15:Q58)</f>
        <v>39286108.39</v>
      </c>
      <c r="R59" s="789">
        <f>SUM(R53:R58)</f>
        <v>4949427.47</v>
      </c>
      <c r="S59" s="259"/>
      <c r="T59" s="259"/>
      <c r="U59" s="255"/>
      <c r="V59" s="259"/>
      <c r="W59" s="259"/>
      <c r="X59" s="259"/>
      <c r="Y59" s="259"/>
      <c r="Z59" s="259"/>
      <c r="AA59" s="259"/>
      <c r="AB59" s="259"/>
      <c r="AC59" s="27"/>
    </row>
    <row r="60" spans="1:28" ht="15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</row>
    <row r="61" spans="1:28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12.75">
      <c r="A70" s="65"/>
      <c r="B70" s="65"/>
      <c r="C70" s="65"/>
      <c r="D70" s="65"/>
      <c r="E70" s="65"/>
      <c r="F70" s="65"/>
      <c r="G70" s="77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77"/>
      <c r="X70" s="77"/>
      <c r="Y70" s="77"/>
      <c r="Z70" s="77"/>
      <c r="AA70" s="65"/>
      <c r="AB70" s="65"/>
    </row>
    <row r="71" spans="1:28" ht="12.75">
      <c r="A71" s="65"/>
      <c r="B71" s="65"/>
      <c r="C71" s="65"/>
      <c r="D71" s="65"/>
      <c r="E71" s="65"/>
      <c r="F71" s="65"/>
      <c r="G71" s="77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77"/>
      <c r="X71" s="77"/>
      <c r="Y71" s="77"/>
      <c r="Z71" s="77"/>
      <c r="AA71" s="65"/>
      <c r="AB71" s="65"/>
    </row>
    <row r="72" spans="1:28" ht="12.75">
      <c r="A72" s="65"/>
      <c r="B72" s="65"/>
      <c r="C72" s="65"/>
      <c r="D72" s="65"/>
      <c r="E72" s="65"/>
      <c r="F72" s="65"/>
      <c r="G72" s="77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77"/>
      <c r="X72" s="77"/>
      <c r="Y72" s="77"/>
      <c r="Z72" s="77"/>
      <c r="AA72" s="65"/>
      <c r="AB72" s="65"/>
    </row>
    <row r="73" spans="1:28" ht="12.75">
      <c r="A73" s="65"/>
      <c r="B73" s="65"/>
      <c r="C73" s="65"/>
      <c r="D73" s="65"/>
      <c r="E73" s="65"/>
      <c r="F73" s="65"/>
      <c r="G73" s="77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77"/>
      <c r="X73" s="77"/>
      <c r="Y73" s="77"/>
      <c r="Z73" s="77"/>
      <c r="AA73" s="65"/>
      <c r="AB73" s="65"/>
    </row>
    <row r="74" spans="1:28" ht="12.75">
      <c r="A74" s="65"/>
      <c r="B74" s="65"/>
      <c r="C74" s="65"/>
      <c r="D74" s="65"/>
      <c r="E74" s="65"/>
      <c r="F74" s="65"/>
      <c r="G74" s="77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77"/>
      <c r="X74" s="77"/>
      <c r="Y74" s="77"/>
      <c r="Z74" s="77"/>
      <c r="AA74" s="65"/>
      <c r="AB74" s="65"/>
    </row>
    <row r="75" spans="1:28" ht="12.75">
      <c r="A75" s="65"/>
      <c r="B75" s="65"/>
      <c r="C75" s="65"/>
      <c r="D75" s="65"/>
      <c r="E75" s="65"/>
      <c r="F75" s="65"/>
      <c r="G75" s="77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77"/>
      <c r="X75" s="77"/>
      <c r="Y75" s="77"/>
      <c r="Z75" s="77"/>
      <c r="AA75" s="65"/>
      <c r="AB75" s="65"/>
    </row>
    <row r="76" spans="1:28" ht="12.75">
      <c r="A76" s="65"/>
      <c r="B76" s="65"/>
      <c r="C76" s="65"/>
      <c r="D76" s="65"/>
      <c r="E76" s="65"/>
      <c r="F76" s="65"/>
      <c r="G76" s="77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77"/>
      <c r="X76" s="77"/>
      <c r="Y76" s="77"/>
      <c r="Z76" s="77"/>
      <c r="AA76" s="65"/>
      <c r="AB76" s="65"/>
    </row>
    <row r="77" spans="1:28" ht="12.75">
      <c r="A77" s="65"/>
      <c r="B77" s="65"/>
      <c r="C77" s="65"/>
      <c r="D77" s="65"/>
      <c r="E77" s="65"/>
      <c r="F77" s="65"/>
      <c r="G77" s="77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77"/>
      <c r="X77" s="77"/>
      <c r="Y77" s="77"/>
      <c r="Z77" s="77"/>
      <c r="AA77" s="65"/>
      <c r="AB77" s="65"/>
    </row>
    <row r="78" spans="1:28" ht="12.75">
      <c r="A78" s="65"/>
      <c r="B78" s="65"/>
      <c r="C78" s="65"/>
      <c r="D78" s="65"/>
      <c r="E78" s="65"/>
      <c r="F78" s="65"/>
      <c r="G78" s="77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77"/>
      <c r="X78" s="77"/>
      <c r="Y78" s="77"/>
      <c r="Z78" s="77"/>
      <c r="AA78" s="65"/>
      <c r="AB78" s="65"/>
    </row>
    <row r="79" spans="1:28" ht="12.75">
      <c r="A79" s="65"/>
      <c r="B79" s="65"/>
      <c r="C79" s="65"/>
      <c r="D79" s="65"/>
      <c r="E79" s="65"/>
      <c r="F79" s="65"/>
      <c r="G79" s="77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77"/>
      <c r="X79" s="77"/>
      <c r="Y79" s="77"/>
      <c r="Z79" s="77"/>
      <c r="AA79" s="65"/>
      <c r="AB79" s="65"/>
    </row>
    <row r="80" spans="1:28" ht="12.75">
      <c r="A80" s="65"/>
      <c r="B80" s="65"/>
      <c r="C80" s="65"/>
      <c r="D80" s="65"/>
      <c r="E80" s="65"/>
      <c r="F80" s="65"/>
      <c r="G80" s="77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77"/>
      <c r="X80" s="77"/>
      <c r="Y80" s="77"/>
      <c r="Z80" s="77"/>
      <c r="AA80" s="65"/>
      <c r="AB80" s="65"/>
    </row>
    <row r="81" spans="1:28" ht="12.75">
      <c r="A81" s="65"/>
      <c r="B81" s="65"/>
      <c r="C81" s="65"/>
      <c r="D81" s="65"/>
      <c r="E81" s="65"/>
      <c r="F81" s="65"/>
      <c r="G81" s="77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77"/>
      <c r="X81" s="77"/>
      <c r="Y81" s="77"/>
      <c r="Z81" s="77"/>
      <c r="AA81" s="65"/>
      <c r="AB81" s="65"/>
    </row>
    <row r="82" spans="1:28" ht="12.75">
      <c r="A82" s="65"/>
      <c r="B82" s="65"/>
      <c r="C82" s="65"/>
      <c r="D82" s="65"/>
      <c r="E82" s="65"/>
      <c r="F82" s="65"/>
      <c r="G82" s="77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77"/>
      <c r="X82" s="77"/>
      <c r="Y82" s="77"/>
      <c r="Z82" s="77"/>
      <c r="AA82" s="65"/>
      <c r="AB82" s="65"/>
    </row>
    <row r="83" spans="1:28" ht="12.75">
      <c r="A83" s="65"/>
      <c r="B83" s="65"/>
      <c r="C83" s="65"/>
      <c r="D83" s="65"/>
      <c r="E83" s="65"/>
      <c r="F83" s="65"/>
      <c r="G83" s="77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77"/>
      <c r="X83" s="77"/>
      <c r="Y83" s="77"/>
      <c r="Z83" s="77"/>
      <c r="AA83" s="65"/>
      <c r="AB83" s="65"/>
    </row>
    <row r="84" spans="1:28" ht="12.75">
      <c r="A84" s="65"/>
      <c r="B84" s="65"/>
      <c r="C84" s="65"/>
      <c r="D84" s="65"/>
      <c r="E84" s="65"/>
      <c r="F84" s="65"/>
      <c r="G84" s="7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77"/>
      <c r="X84" s="77"/>
      <c r="Y84" s="77"/>
      <c r="Z84" s="77"/>
      <c r="AA84" s="65"/>
      <c r="AB84" s="65"/>
    </row>
    <row r="85" spans="1:28" ht="12.75">
      <c r="A85" s="65"/>
      <c r="B85" s="65"/>
      <c r="C85" s="65"/>
      <c r="D85" s="65"/>
      <c r="E85" s="65"/>
      <c r="F85" s="65"/>
      <c r="G85" s="77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77"/>
      <c r="X85" s="77"/>
      <c r="Y85" s="77"/>
      <c r="Z85" s="77"/>
      <c r="AA85" s="65"/>
      <c r="AB85" s="65"/>
    </row>
    <row r="86" spans="1:28" ht="12.75">
      <c r="A86" s="65"/>
      <c r="B86" s="65"/>
      <c r="C86" s="65"/>
      <c r="D86" s="65"/>
      <c r="E86" s="65"/>
      <c r="F86" s="65"/>
      <c r="G86" s="77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77"/>
      <c r="X86" s="77"/>
      <c r="Y86" s="77"/>
      <c r="Z86" s="77"/>
      <c r="AA86" s="65"/>
      <c r="AB86" s="65"/>
    </row>
    <row r="87" spans="1:28" ht="12.75">
      <c r="A87" s="65"/>
      <c r="B87" s="65"/>
      <c r="C87" s="65"/>
      <c r="D87" s="65"/>
      <c r="E87" s="65"/>
      <c r="F87" s="65"/>
      <c r="G87" s="77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77"/>
      <c r="X87" s="77"/>
      <c r="Y87" s="77"/>
      <c r="Z87" s="77"/>
      <c r="AA87" s="65"/>
      <c r="AB87" s="65"/>
    </row>
    <row r="88" spans="1:28" ht="12.75">
      <c r="A88" s="65"/>
      <c r="B88" s="65"/>
      <c r="C88" s="65"/>
      <c r="D88" s="65"/>
      <c r="E88" s="65"/>
      <c r="F88" s="65"/>
      <c r="G88" s="77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77"/>
      <c r="X88" s="77"/>
      <c r="Y88" s="77"/>
      <c r="Z88" s="77"/>
      <c r="AA88" s="65"/>
      <c r="AB88" s="65"/>
    </row>
    <row r="89" spans="1:28" ht="12.75">
      <c r="A89" s="65"/>
      <c r="B89" s="65"/>
      <c r="C89" s="65"/>
      <c r="D89" s="65"/>
      <c r="E89" s="65"/>
      <c r="F89" s="65"/>
      <c r="G89" s="77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77"/>
      <c r="X89" s="77"/>
      <c r="Y89" s="77"/>
      <c r="Z89" s="77"/>
      <c r="AA89" s="65"/>
      <c r="AB89" s="65"/>
    </row>
    <row r="90" spans="1:28" ht="12.75">
      <c r="A90" s="65"/>
      <c r="B90" s="65"/>
      <c r="C90" s="65"/>
      <c r="D90" s="65"/>
      <c r="E90" s="65"/>
      <c r="F90" s="65"/>
      <c r="G90" s="77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77"/>
      <c r="X90" s="77"/>
      <c r="Y90" s="77"/>
      <c r="Z90" s="77"/>
      <c r="AA90" s="65"/>
      <c r="AB90" s="65"/>
    </row>
    <row r="91" spans="1:28" ht="12.75">
      <c r="A91" s="65"/>
      <c r="B91" s="65"/>
      <c r="C91" s="65"/>
      <c r="D91" s="65"/>
      <c r="E91" s="65"/>
      <c r="F91" s="65"/>
      <c r="G91" s="77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77"/>
      <c r="X91" s="77"/>
      <c r="Y91" s="77"/>
      <c r="Z91" s="77"/>
      <c r="AA91" s="65"/>
      <c r="AB91" s="65"/>
    </row>
    <row r="92" spans="1:28" ht="12.75">
      <c r="A92" s="65"/>
      <c r="B92" s="65"/>
      <c r="C92" s="65"/>
      <c r="D92" s="65"/>
      <c r="E92" s="65"/>
      <c r="F92" s="65"/>
      <c r="G92" s="77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77"/>
      <c r="X92" s="77"/>
      <c r="Y92" s="77"/>
      <c r="Z92" s="77"/>
      <c r="AA92" s="65"/>
      <c r="AB92" s="65"/>
    </row>
    <row r="93" spans="1:28" ht="12.75">
      <c r="A93" s="65"/>
      <c r="B93" s="65"/>
      <c r="C93" s="65"/>
      <c r="D93" s="65"/>
      <c r="E93" s="65"/>
      <c r="F93" s="65"/>
      <c r="G93" s="77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77"/>
      <c r="X93" s="77"/>
      <c r="Y93" s="77"/>
      <c r="Z93" s="77"/>
      <c r="AA93" s="65"/>
      <c r="AB93" s="65"/>
    </row>
    <row r="94" spans="1:28" ht="12.75">
      <c r="A94" s="65"/>
      <c r="B94" s="65"/>
      <c r="C94" s="65"/>
      <c r="D94" s="65"/>
      <c r="E94" s="65"/>
      <c r="F94" s="65"/>
      <c r="G94" s="77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77"/>
      <c r="X94" s="77"/>
      <c r="Y94" s="77"/>
      <c r="Z94" s="77"/>
      <c r="AA94" s="65"/>
      <c r="AB94" s="65"/>
    </row>
    <row r="95" spans="1:28" ht="12.75">
      <c r="A95" s="65"/>
      <c r="B95" s="65"/>
      <c r="C95" s="65"/>
      <c r="D95" s="65"/>
      <c r="E95" s="65"/>
      <c r="F95" s="65"/>
      <c r="G95" s="77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77"/>
      <c r="X95" s="77"/>
      <c r="Y95" s="77"/>
      <c r="Z95" s="77"/>
      <c r="AA95" s="65"/>
      <c r="AB95" s="65"/>
    </row>
    <row r="96" spans="1:28" ht="12.75">
      <c r="A96" s="65"/>
      <c r="B96" s="65"/>
      <c r="C96" s="65"/>
      <c r="D96" s="65"/>
      <c r="E96" s="65"/>
      <c r="F96" s="65"/>
      <c r="G96" s="77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77"/>
      <c r="X96" s="77"/>
      <c r="Y96" s="77"/>
      <c r="Z96" s="77"/>
      <c r="AA96" s="65"/>
      <c r="AB96" s="65"/>
    </row>
    <row r="97" spans="1:28" ht="12.75">
      <c r="A97" s="65"/>
      <c r="B97" s="65"/>
      <c r="C97" s="65"/>
      <c r="D97" s="65"/>
      <c r="E97" s="65"/>
      <c r="F97" s="65"/>
      <c r="G97" s="77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77"/>
      <c r="X97" s="77"/>
      <c r="Y97" s="77"/>
      <c r="Z97" s="77"/>
      <c r="AA97" s="65"/>
      <c r="AB97" s="65"/>
    </row>
    <row r="98" spans="1:28" ht="12.75">
      <c r="A98" s="65"/>
      <c r="B98" s="65"/>
      <c r="C98" s="65"/>
      <c r="D98" s="65"/>
      <c r="E98" s="65"/>
      <c r="F98" s="65"/>
      <c r="G98" s="77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77"/>
      <c r="X98" s="77"/>
      <c r="Y98" s="77"/>
      <c r="Z98" s="77"/>
      <c r="AA98" s="65"/>
      <c r="AB98" s="65"/>
    </row>
    <row r="99" spans="1:28" ht="12.75">
      <c r="A99" s="65"/>
      <c r="B99" s="65"/>
      <c r="C99" s="65"/>
      <c r="D99" s="65"/>
      <c r="E99" s="65"/>
      <c r="F99" s="65"/>
      <c r="G99" s="77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77"/>
      <c r="X99" s="77"/>
      <c r="Y99" s="77"/>
      <c r="Z99" s="77"/>
      <c r="AA99" s="65"/>
      <c r="AB99" s="65"/>
    </row>
    <row r="100" spans="1:28" ht="12.75">
      <c r="A100" s="65"/>
      <c r="B100" s="65"/>
      <c r="C100" s="65"/>
      <c r="D100" s="65"/>
      <c r="E100" s="65"/>
      <c r="F100" s="65"/>
      <c r="G100" s="77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77"/>
      <c r="X100" s="77"/>
      <c r="Y100" s="77"/>
      <c r="Z100" s="77"/>
      <c r="AA100" s="65"/>
      <c r="AB100" s="65"/>
    </row>
    <row r="101" spans="1:28" ht="12.75">
      <c r="A101" s="65"/>
      <c r="B101" s="65"/>
      <c r="C101" s="65"/>
      <c r="D101" s="65"/>
      <c r="E101" s="65"/>
      <c r="F101" s="65"/>
      <c r="G101" s="77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77"/>
      <c r="X101" s="77"/>
      <c r="Y101" s="77"/>
      <c r="Z101" s="77"/>
      <c r="AA101" s="65"/>
      <c r="AB101" s="65"/>
    </row>
    <row r="102" spans="1:28" ht="12.75">
      <c r="A102" s="65"/>
      <c r="B102" s="65"/>
      <c r="C102" s="65"/>
      <c r="D102" s="65"/>
      <c r="E102" s="65"/>
      <c r="F102" s="65"/>
      <c r="G102" s="77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77"/>
      <c r="X102" s="77"/>
      <c r="Y102" s="77"/>
      <c r="Z102" s="77"/>
      <c r="AA102" s="65"/>
      <c r="AB102" s="65"/>
    </row>
    <row r="103" spans="1:28" ht="12.75">
      <c r="A103" s="65"/>
      <c r="B103" s="65"/>
      <c r="C103" s="65"/>
      <c r="D103" s="65"/>
      <c r="E103" s="65"/>
      <c r="F103" s="65"/>
      <c r="G103" s="77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77"/>
      <c r="X103" s="77"/>
      <c r="Y103" s="77"/>
      <c r="Z103" s="77"/>
      <c r="AA103" s="65"/>
      <c r="AB103" s="65"/>
    </row>
    <row r="104" spans="1:28" ht="12.75">
      <c r="A104" s="65"/>
      <c r="B104" s="65"/>
      <c r="C104" s="65"/>
      <c r="D104" s="65"/>
      <c r="E104" s="65"/>
      <c r="F104" s="65"/>
      <c r="G104" s="77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77"/>
      <c r="X104" s="77"/>
      <c r="Y104" s="77"/>
      <c r="Z104" s="77"/>
      <c r="AA104" s="65"/>
      <c r="AB104" s="65"/>
    </row>
    <row r="105" spans="1:28" ht="12.75">
      <c r="A105" s="65"/>
      <c r="B105" s="65"/>
      <c r="C105" s="65"/>
      <c r="D105" s="65"/>
      <c r="E105" s="65"/>
      <c r="F105" s="65"/>
      <c r="G105" s="77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77"/>
      <c r="X105" s="77"/>
      <c r="Y105" s="77"/>
      <c r="Z105" s="77"/>
      <c r="AA105" s="65"/>
      <c r="AB105" s="65"/>
    </row>
    <row r="106" spans="1:28" ht="12.75">
      <c r="A106" s="65"/>
      <c r="B106" s="65"/>
      <c r="C106" s="65"/>
      <c r="D106" s="65"/>
      <c r="E106" s="65"/>
      <c r="F106" s="65"/>
      <c r="G106" s="77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77"/>
      <c r="X106" s="77"/>
      <c r="Y106" s="77"/>
      <c r="Z106" s="77"/>
      <c r="AA106" s="65"/>
      <c r="AB106" s="65"/>
    </row>
    <row r="107" spans="1:28" ht="12.75">
      <c r="A107" s="65"/>
      <c r="B107" s="65"/>
      <c r="C107" s="65"/>
      <c r="D107" s="65"/>
      <c r="E107" s="65"/>
      <c r="F107" s="65"/>
      <c r="G107" s="77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77"/>
      <c r="X107" s="77"/>
      <c r="Y107" s="77"/>
      <c r="Z107" s="77"/>
      <c r="AA107" s="65"/>
      <c r="AB107" s="65"/>
    </row>
    <row r="108" spans="1:28" ht="12.75">
      <c r="A108" s="65"/>
      <c r="B108" s="65"/>
      <c r="C108" s="65"/>
      <c r="D108" s="65"/>
      <c r="E108" s="65"/>
      <c r="F108" s="65"/>
      <c r="G108" s="77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77"/>
      <c r="X108" s="77"/>
      <c r="Y108" s="77"/>
      <c r="Z108" s="77"/>
      <c r="AA108" s="65"/>
      <c r="AB108" s="65"/>
    </row>
    <row r="109" spans="1:28" ht="12.75">
      <c r="A109" s="65"/>
      <c r="B109" s="65"/>
      <c r="C109" s="65"/>
      <c r="D109" s="65"/>
      <c r="E109" s="65"/>
      <c r="F109" s="65"/>
      <c r="G109" s="77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77"/>
      <c r="X109" s="77"/>
      <c r="Y109" s="77"/>
      <c r="Z109" s="77"/>
      <c r="AA109" s="65"/>
      <c r="AB109" s="65"/>
    </row>
    <row r="110" spans="1:28" ht="12.75">
      <c r="A110" s="65"/>
      <c r="B110" s="65"/>
      <c r="C110" s="65"/>
      <c r="D110" s="65"/>
      <c r="E110" s="65"/>
      <c r="F110" s="65"/>
      <c r="G110" s="77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77"/>
      <c r="X110" s="77"/>
      <c r="Y110" s="77"/>
      <c r="Z110" s="77"/>
      <c r="AA110" s="65"/>
      <c r="AB110" s="65"/>
    </row>
    <row r="111" spans="1:28" ht="12.75">
      <c r="A111" s="65"/>
      <c r="B111" s="65"/>
      <c r="C111" s="65"/>
      <c r="D111" s="65"/>
      <c r="E111" s="65"/>
      <c r="F111" s="65"/>
      <c r="G111" s="77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77"/>
      <c r="X111" s="77"/>
      <c r="Y111" s="77"/>
      <c r="Z111" s="77"/>
      <c r="AA111" s="65"/>
      <c r="AB111" s="65"/>
    </row>
    <row r="112" spans="1:28" ht="12.75">
      <c r="A112" s="65"/>
      <c r="B112" s="65"/>
      <c r="C112" s="65"/>
      <c r="D112" s="65"/>
      <c r="E112" s="65"/>
      <c r="F112" s="65"/>
      <c r="G112" s="77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77"/>
      <c r="X112" s="77"/>
      <c r="Y112" s="77"/>
      <c r="Z112" s="77"/>
      <c r="AA112" s="65"/>
      <c r="AB112" s="65"/>
    </row>
    <row r="113" spans="1:28" ht="12.75">
      <c r="A113" s="65"/>
      <c r="B113" s="65"/>
      <c r="C113" s="65"/>
      <c r="D113" s="65"/>
      <c r="E113" s="65"/>
      <c r="F113" s="65"/>
      <c r="G113" s="77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77"/>
      <c r="X113" s="77"/>
      <c r="Y113" s="77"/>
      <c r="Z113" s="77"/>
      <c r="AA113" s="65"/>
      <c r="AB113" s="65"/>
    </row>
    <row r="114" spans="1:28" ht="12.75">
      <c r="A114" s="65"/>
      <c r="B114" s="65"/>
      <c r="C114" s="65"/>
      <c r="D114" s="65"/>
      <c r="E114" s="65"/>
      <c r="F114" s="65"/>
      <c r="G114" s="77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77"/>
      <c r="X114" s="77"/>
      <c r="Y114" s="77"/>
      <c r="Z114" s="77"/>
      <c r="AA114" s="65"/>
      <c r="AB114" s="65"/>
    </row>
    <row r="115" spans="1:28" ht="12.75">
      <c r="A115" s="65"/>
      <c r="B115" s="65"/>
      <c r="C115" s="65"/>
      <c r="D115" s="65"/>
      <c r="E115" s="65"/>
      <c r="F115" s="65"/>
      <c r="G115" s="77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77"/>
      <c r="X115" s="77"/>
      <c r="Y115" s="77"/>
      <c r="Z115" s="77"/>
      <c r="AA115" s="65"/>
      <c r="AB115" s="65"/>
    </row>
    <row r="116" spans="1:28" ht="12.75">
      <c r="A116" s="65"/>
      <c r="B116" s="65"/>
      <c r="C116" s="65"/>
      <c r="D116" s="65"/>
      <c r="E116" s="65"/>
      <c r="F116" s="65"/>
      <c r="G116" s="77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77"/>
      <c r="X116" s="77"/>
      <c r="Y116" s="77"/>
      <c r="Z116" s="77"/>
      <c r="AA116" s="65"/>
      <c r="AB116" s="65"/>
    </row>
    <row r="117" spans="1:28" ht="12.75">
      <c r="A117" s="65"/>
      <c r="B117" s="65"/>
      <c r="C117" s="65"/>
      <c r="D117" s="65"/>
      <c r="E117" s="65"/>
      <c r="F117" s="65"/>
      <c r="G117" s="77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77"/>
      <c r="X117" s="77"/>
      <c r="Y117" s="77"/>
      <c r="Z117" s="77"/>
      <c r="AA117" s="65"/>
      <c r="AB117" s="65"/>
    </row>
    <row r="118" spans="1:28" ht="12.75">
      <c r="A118" s="65"/>
      <c r="B118" s="65"/>
      <c r="C118" s="65"/>
      <c r="D118" s="65"/>
      <c r="E118" s="65"/>
      <c r="F118" s="65"/>
      <c r="G118" s="77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77"/>
      <c r="X118" s="77"/>
      <c r="Y118" s="77"/>
      <c r="Z118" s="77"/>
      <c r="AA118" s="65"/>
      <c r="AB118" s="65"/>
    </row>
    <row r="119" spans="1:28" ht="12.75">
      <c r="A119" s="65"/>
      <c r="B119" s="65"/>
      <c r="C119" s="65"/>
      <c r="D119" s="65"/>
      <c r="E119" s="65"/>
      <c r="F119" s="65"/>
      <c r="G119" s="77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77"/>
      <c r="X119" s="77"/>
      <c r="Y119" s="77"/>
      <c r="Z119" s="77"/>
      <c r="AA119" s="65"/>
      <c r="AB119" s="65"/>
    </row>
    <row r="120" spans="1:28" ht="12.75">
      <c r="A120" s="65"/>
      <c r="B120" s="65"/>
      <c r="C120" s="65"/>
      <c r="D120" s="65"/>
      <c r="E120" s="65"/>
      <c r="F120" s="65"/>
      <c r="G120" s="77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77"/>
      <c r="X120" s="77"/>
      <c r="Y120" s="77"/>
      <c r="Z120" s="77"/>
      <c r="AA120" s="65"/>
      <c r="AB120" s="65"/>
    </row>
    <row r="121" spans="1:28" ht="12.75">
      <c r="A121" s="65"/>
      <c r="B121" s="65"/>
      <c r="C121" s="65"/>
      <c r="D121" s="65"/>
      <c r="E121" s="65"/>
      <c r="F121" s="65"/>
      <c r="G121" s="77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77"/>
      <c r="X121" s="77"/>
      <c r="Y121" s="77"/>
      <c r="Z121" s="77"/>
      <c r="AA121" s="65"/>
      <c r="AB121" s="65"/>
    </row>
    <row r="122" spans="1:28" ht="12.75">
      <c r="A122" s="65"/>
      <c r="B122" s="65"/>
      <c r="C122" s="65"/>
      <c r="D122" s="65"/>
      <c r="E122" s="65"/>
      <c r="F122" s="65"/>
      <c r="G122" s="77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77"/>
      <c r="X122" s="77"/>
      <c r="Y122" s="77"/>
      <c r="Z122" s="77"/>
      <c r="AA122" s="65"/>
      <c r="AB122" s="65"/>
    </row>
    <row r="123" spans="7:26" ht="12.75">
      <c r="G123" s="8"/>
      <c r="W123" s="8"/>
      <c r="X123" s="8"/>
      <c r="Y123" s="8"/>
      <c r="Z123" s="8"/>
    </row>
    <row r="124" spans="7:26" ht="12.75">
      <c r="G124" s="8"/>
      <c r="W124" s="8"/>
      <c r="X124" s="8"/>
      <c r="Y124" s="8"/>
      <c r="Z124" s="8"/>
    </row>
    <row r="125" spans="7:26" ht="12.75">
      <c r="G125" s="8"/>
      <c r="W125" s="8"/>
      <c r="X125" s="8"/>
      <c r="Y125" s="8"/>
      <c r="Z125" s="8"/>
    </row>
    <row r="126" spans="7:26" ht="12.75">
      <c r="G126" s="8"/>
      <c r="W126" s="8"/>
      <c r="X126" s="8"/>
      <c r="Y126" s="8"/>
      <c r="Z126" s="8"/>
    </row>
    <row r="127" spans="7:26" ht="12.75">
      <c r="G127" s="8"/>
      <c r="W127" s="8"/>
      <c r="X127" s="8"/>
      <c r="Y127" s="8"/>
      <c r="Z127" s="8"/>
    </row>
  </sheetData>
  <sheetProtection/>
  <mergeCells count="49">
    <mergeCell ref="B5:B6"/>
    <mergeCell ref="C5:D6"/>
    <mergeCell ref="J5:N6"/>
    <mergeCell ref="C21:D21"/>
    <mergeCell ref="Y5:AB5"/>
    <mergeCell ref="Y6:AB6"/>
    <mergeCell ref="Y14:Z14"/>
    <mergeCell ref="C14:D14"/>
    <mergeCell ref="C20:D20"/>
    <mergeCell ref="C15:D15"/>
    <mergeCell ref="C39:D39"/>
    <mergeCell ref="C18:D18"/>
    <mergeCell ref="C23:D23"/>
    <mergeCell ref="C22:D22"/>
    <mergeCell ref="C29:D29"/>
    <mergeCell ref="C24:D24"/>
    <mergeCell ref="C25:D25"/>
    <mergeCell ref="C26:D26"/>
    <mergeCell ref="C28:D28"/>
    <mergeCell ref="C57:D57"/>
    <mergeCell ref="C30:D30"/>
    <mergeCell ref="C36:D36"/>
    <mergeCell ref="C56:D56"/>
    <mergeCell ref="C33:D33"/>
    <mergeCell ref="C47:D47"/>
    <mergeCell ref="C37:D37"/>
    <mergeCell ref="C35:D35"/>
    <mergeCell ref="C31:D31"/>
    <mergeCell ref="C54:D54"/>
    <mergeCell ref="C44:D44"/>
    <mergeCell ref="C45:D45"/>
    <mergeCell ref="C38:D38"/>
    <mergeCell ref="C46:D46"/>
    <mergeCell ref="C43:D43"/>
    <mergeCell ref="AC7:AC13"/>
    <mergeCell ref="C32:D32"/>
    <mergeCell ref="C42:D42"/>
    <mergeCell ref="C40:D40"/>
    <mergeCell ref="C19:D19"/>
    <mergeCell ref="AC5:AC6"/>
    <mergeCell ref="Y7:Z8"/>
    <mergeCell ref="C16:D16"/>
    <mergeCell ref="C17:D17"/>
    <mergeCell ref="C27:D27"/>
    <mergeCell ref="C55:D55"/>
    <mergeCell ref="C48:D48"/>
    <mergeCell ref="C52:D52"/>
    <mergeCell ref="C53:D53"/>
    <mergeCell ref="C41:D4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P1642"/>
  <sheetViews>
    <sheetView tabSelected="1" view="pageBreakPreview" zoomScale="96" zoomScaleSheetLayoutView="96" workbookViewId="0" topLeftCell="A1363">
      <selection activeCell="F1396" sqref="F1396"/>
    </sheetView>
  </sheetViews>
  <sheetFormatPr defaultColWidth="0" defaultRowHeight="12.75"/>
  <cols>
    <col min="1" max="1" width="9.140625" style="0" customWidth="1"/>
    <col min="2" max="2" width="14.28125" style="0" customWidth="1"/>
    <col min="3" max="3" width="48.140625" style="0" customWidth="1"/>
    <col min="4" max="4" width="0.13671875" style="0" customWidth="1"/>
    <col min="5" max="5" width="29.421875" style="0" customWidth="1"/>
    <col min="6" max="6" width="21.140625" style="0" customWidth="1"/>
    <col min="7" max="7" width="21.57421875" style="0" customWidth="1"/>
    <col min="8" max="8" width="25.57421875" style="0" customWidth="1"/>
    <col min="9" max="9" width="24.00390625" style="0" customWidth="1"/>
    <col min="10" max="10" width="9.140625" style="0" hidden="1" customWidth="1"/>
    <col min="11" max="11" width="9.140625" style="0" customWidth="1"/>
    <col min="12" max="12" width="48.28125" style="0" customWidth="1"/>
    <col min="13" max="13" width="29.28125" style="0" customWidth="1"/>
    <col min="14" max="14" width="54.7109375" style="0" customWidth="1"/>
    <col min="15" max="16" width="10.140625" style="0" bestFit="1" customWidth="1"/>
    <col min="17" max="16384" width="0" style="0" hidden="1" customWidth="1"/>
  </cols>
  <sheetData>
    <row r="1" spans="1:4" ht="15">
      <c r="A1" s="807" t="s">
        <v>2007</v>
      </c>
      <c r="B1" s="807"/>
      <c r="C1" s="807"/>
      <c r="D1" s="807"/>
    </row>
    <row r="2" ht="12.75">
      <c r="C2" s="23"/>
    </row>
    <row r="3" ht="12.75">
      <c r="C3" s="418"/>
    </row>
    <row r="4" spans="1:16" ht="12.75" customHeight="1">
      <c r="A4" s="926" t="s">
        <v>2468</v>
      </c>
      <c r="B4" s="905" t="s">
        <v>929</v>
      </c>
      <c r="C4" s="924" t="s">
        <v>932</v>
      </c>
      <c r="D4" s="397"/>
      <c r="E4" s="926" t="s">
        <v>890</v>
      </c>
      <c r="F4" s="926" t="s">
        <v>1016</v>
      </c>
      <c r="G4" s="374" t="s">
        <v>2057</v>
      </c>
      <c r="H4" s="374" t="s">
        <v>2011</v>
      </c>
      <c r="I4" s="374" t="s">
        <v>2013</v>
      </c>
      <c r="J4" s="397"/>
      <c r="K4" s="396" t="s">
        <v>2468</v>
      </c>
      <c r="L4" s="907" t="s">
        <v>930</v>
      </c>
      <c r="M4" s="908"/>
      <c r="N4" s="909" t="s">
        <v>931</v>
      </c>
      <c r="O4" s="910"/>
      <c r="P4" s="911"/>
    </row>
    <row r="5" spans="1:16" ht="12.75">
      <c r="A5" s="927"/>
      <c r="B5" s="906"/>
      <c r="C5" s="925"/>
      <c r="D5" s="397"/>
      <c r="E5" s="927"/>
      <c r="F5" s="927"/>
      <c r="G5" s="375" t="s">
        <v>2009</v>
      </c>
      <c r="H5" s="375" t="s">
        <v>2012</v>
      </c>
      <c r="I5" s="375" t="s">
        <v>2247</v>
      </c>
      <c r="J5" s="397"/>
      <c r="K5" s="398" t="s">
        <v>2469</v>
      </c>
      <c r="L5" s="375" t="s">
        <v>473</v>
      </c>
      <c r="M5" s="398" t="s">
        <v>474</v>
      </c>
      <c r="N5" s="912" t="s">
        <v>476</v>
      </c>
      <c r="O5" s="913"/>
      <c r="P5" s="914"/>
    </row>
    <row r="6" spans="1:16" ht="12.75">
      <c r="A6" s="399"/>
      <c r="B6" s="400"/>
      <c r="C6" s="398"/>
      <c r="D6" s="397"/>
      <c r="E6" s="400"/>
      <c r="F6" s="399"/>
      <c r="G6" s="375" t="s">
        <v>2010</v>
      </c>
      <c r="H6" s="375"/>
      <c r="I6" s="375"/>
      <c r="J6" s="397"/>
      <c r="K6" s="398"/>
      <c r="L6" s="401"/>
      <c r="M6" s="398"/>
      <c r="N6" s="374" t="s">
        <v>1859</v>
      </c>
      <c r="O6" s="396" t="s">
        <v>2809</v>
      </c>
      <c r="P6" s="396" t="s">
        <v>2816</v>
      </c>
    </row>
    <row r="7" spans="1:16" ht="12.75">
      <c r="A7" s="399"/>
      <c r="B7" s="400"/>
      <c r="C7" s="398"/>
      <c r="D7" s="397"/>
      <c r="E7" s="400"/>
      <c r="F7" s="399"/>
      <c r="G7" s="375" t="s">
        <v>2055</v>
      </c>
      <c r="H7" s="375"/>
      <c r="I7" s="399"/>
      <c r="J7" s="397"/>
      <c r="K7" s="399"/>
      <c r="L7" s="401"/>
      <c r="M7" s="399"/>
      <c r="N7" s="375" t="s">
        <v>1860</v>
      </c>
      <c r="O7" s="398" t="s">
        <v>2810</v>
      </c>
      <c r="P7" s="398" t="s">
        <v>2818</v>
      </c>
    </row>
    <row r="8" spans="1:16" ht="12.75">
      <c r="A8" s="399"/>
      <c r="B8" s="400"/>
      <c r="C8" s="398"/>
      <c r="D8" s="397"/>
      <c r="E8" s="400"/>
      <c r="F8" s="399"/>
      <c r="G8" s="375"/>
      <c r="H8" s="375"/>
      <c r="I8" s="399"/>
      <c r="J8" s="397"/>
      <c r="K8" s="399"/>
      <c r="L8" s="400"/>
      <c r="M8" s="399"/>
      <c r="N8" s="400"/>
      <c r="O8" s="398" t="s">
        <v>2811</v>
      </c>
      <c r="P8" s="398" t="s">
        <v>2819</v>
      </c>
    </row>
    <row r="9" spans="1:16" ht="12.75">
      <c r="A9" s="399"/>
      <c r="B9" s="400"/>
      <c r="C9" s="398"/>
      <c r="D9" s="397"/>
      <c r="E9" s="400"/>
      <c r="F9" s="399"/>
      <c r="G9" s="375" t="s">
        <v>1867</v>
      </c>
      <c r="H9" s="375" t="s">
        <v>1867</v>
      </c>
      <c r="I9" s="398" t="s">
        <v>1867</v>
      </c>
      <c r="J9" s="397"/>
      <c r="K9" s="399"/>
      <c r="L9" s="400"/>
      <c r="M9" s="399"/>
      <c r="N9" s="400"/>
      <c r="O9" s="398" t="s">
        <v>1861</v>
      </c>
      <c r="P9" s="398" t="s">
        <v>1861</v>
      </c>
    </row>
    <row r="10" spans="1:16" ht="12.75">
      <c r="A10" s="85">
        <v>1</v>
      </c>
      <c r="B10" s="373">
        <v>2</v>
      </c>
      <c r="C10" s="85">
        <v>3</v>
      </c>
      <c r="D10" s="397"/>
      <c r="E10" s="373">
        <v>4</v>
      </c>
      <c r="F10" s="85">
        <v>5</v>
      </c>
      <c r="G10" s="373">
        <v>6</v>
      </c>
      <c r="H10" s="373">
        <v>7</v>
      </c>
      <c r="I10" s="85">
        <v>8</v>
      </c>
      <c r="J10" s="397"/>
      <c r="K10" s="85">
        <v>9</v>
      </c>
      <c r="L10" s="373">
        <v>10</v>
      </c>
      <c r="M10" s="85">
        <v>11</v>
      </c>
      <c r="N10" s="85">
        <v>12</v>
      </c>
      <c r="O10" s="85">
        <v>13</v>
      </c>
      <c r="P10" s="85">
        <v>14</v>
      </c>
    </row>
    <row r="11" spans="1:16" s="587" customFormat="1" ht="19.5" customHeight="1">
      <c r="A11" s="890" t="s">
        <v>379</v>
      </c>
      <c r="B11" s="891"/>
      <c r="C11" s="892"/>
      <c r="D11" s="419"/>
      <c r="E11" s="893"/>
      <c r="F11" s="894"/>
      <c r="G11" s="922"/>
      <c r="H11" s="922"/>
      <c r="I11" s="923"/>
      <c r="J11" s="420"/>
      <c r="K11" s="915"/>
      <c r="L11" s="893"/>
      <c r="M11" s="894"/>
      <c r="N11" s="922"/>
      <c r="O11" s="922"/>
      <c r="P11" s="923"/>
    </row>
    <row r="12" spans="1:16" s="424" customFormat="1" ht="12.75">
      <c r="A12" s="28">
        <v>1</v>
      </c>
      <c r="B12" s="28" t="s">
        <v>755</v>
      </c>
      <c r="C12" s="28" t="s">
        <v>88</v>
      </c>
      <c r="D12" s="77"/>
      <c r="E12" s="28" t="s">
        <v>2770</v>
      </c>
      <c r="F12" s="44" t="s">
        <v>2771</v>
      </c>
      <c r="G12" s="45">
        <v>10721</v>
      </c>
      <c r="H12" s="45">
        <v>10721</v>
      </c>
      <c r="I12" s="45">
        <v>0</v>
      </c>
      <c r="J12" s="30"/>
      <c r="K12" s="28">
        <v>1</v>
      </c>
      <c r="L12" s="28" t="s">
        <v>379</v>
      </c>
      <c r="M12" s="28" t="s">
        <v>2842</v>
      </c>
      <c r="N12" s="30"/>
      <c r="O12" s="30"/>
      <c r="P12" s="30"/>
    </row>
    <row r="13" spans="1:16" s="424" customFormat="1" ht="12.75">
      <c r="A13" s="28">
        <v>2</v>
      </c>
      <c r="B13" s="28" t="s">
        <v>756</v>
      </c>
      <c r="C13" s="28" t="s">
        <v>89</v>
      </c>
      <c r="D13" s="77"/>
      <c r="E13" s="28" t="s">
        <v>2770</v>
      </c>
      <c r="F13" s="44" t="s">
        <v>2772</v>
      </c>
      <c r="G13" s="45">
        <v>14673</v>
      </c>
      <c r="H13" s="45">
        <v>14673</v>
      </c>
      <c r="I13" s="45">
        <v>0</v>
      </c>
      <c r="J13" s="30"/>
      <c r="K13" s="28">
        <v>2</v>
      </c>
      <c r="L13" s="28" t="s">
        <v>379</v>
      </c>
      <c r="M13" s="28" t="s">
        <v>2842</v>
      </c>
      <c r="N13" s="30"/>
      <c r="O13" s="30"/>
      <c r="P13" s="30"/>
    </row>
    <row r="14" spans="1:16" s="424" customFormat="1" ht="12.75">
      <c r="A14" s="28">
        <v>3</v>
      </c>
      <c r="B14" s="28" t="s">
        <v>757</v>
      </c>
      <c r="C14" s="28" t="s">
        <v>90</v>
      </c>
      <c r="D14" s="77"/>
      <c r="E14" s="28" t="s">
        <v>2770</v>
      </c>
      <c r="F14" s="44" t="s">
        <v>2773</v>
      </c>
      <c r="G14" s="45">
        <v>25601</v>
      </c>
      <c r="H14" s="45">
        <v>25601</v>
      </c>
      <c r="I14" s="45">
        <v>0</v>
      </c>
      <c r="J14" s="30"/>
      <c r="K14" s="28">
        <v>3</v>
      </c>
      <c r="L14" s="28" t="s">
        <v>379</v>
      </c>
      <c r="M14" s="28" t="s">
        <v>2842</v>
      </c>
      <c r="N14" s="30"/>
      <c r="O14" s="30"/>
      <c r="P14" s="30"/>
    </row>
    <row r="15" spans="1:16" s="424" customFormat="1" ht="12.75">
      <c r="A15" s="28">
        <v>4</v>
      </c>
      <c r="B15" s="28" t="s">
        <v>758</v>
      </c>
      <c r="C15" s="28" t="s">
        <v>485</v>
      </c>
      <c r="D15" s="77"/>
      <c r="E15" s="28" t="s">
        <v>2770</v>
      </c>
      <c r="F15" s="44" t="s">
        <v>2774</v>
      </c>
      <c r="G15" s="45">
        <v>21341</v>
      </c>
      <c r="H15" s="45">
        <v>21341</v>
      </c>
      <c r="I15" s="45">
        <v>0</v>
      </c>
      <c r="J15" s="30"/>
      <c r="K15" s="28">
        <v>4</v>
      </c>
      <c r="L15" s="28" t="s">
        <v>379</v>
      </c>
      <c r="M15" s="28" t="s">
        <v>2842</v>
      </c>
      <c r="N15" s="30"/>
      <c r="O15" s="30"/>
      <c r="P15" s="30"/>
    </row>
    <row r="16" spans="1:16" s="424" customFormat="1" ht="12.75">
      <c r="A16" s="28">
        <v>5</v>
      </c>
      <c r="B16" s="28" t="s">
        <v>759</v>
      </c>
      <c r="C16" s="28" t="s">
        <v>485</v>
      </c>
      <c r="D16" s="77"/>
      <c r="E16" s="28" t="s">
        <v>2770</v>
      </c>
      <c r="F16" s="44" t="s">
        <v>2775</v>
      </c>
      <c r="G16" s="45">
        <v>26091</v>
      </c>
      <c r="H16" s="45">
        <v>26091</v>
      </c>
      <c r="I16" s="45">
        <v>0</v>
      </c>
      <c r="J16" s="30"/>
      <c r="K16" s="28">
        <v>5</v>
      </c>
      <c r="L16" s="28" t="s">
        <v>379</v>
      </c>
      <c r="M16" s="28" t="s">
        <v>2842</v>
      </c>
      <c r="N16" s="30"/>
      <c r="O16" s="30"/>
      <c r="P16" s="30"/>
    </row>
    <row r="17" spans="1:16" s="424" customFormat="1" ht="12.75">
      <c r="A17" s="28">
        <v>6</v>
      </c>
      <c r="B17" s="28" t="s">
        <v>760</v>
      </c>
      <c r="C17" s="28" t="s">
        <v>485</v>
      </c>
      <c r="D17" s="77"/>
      <c r="E17" s="28" t="s">
        <v>2770</v>
      </c>
      <c r="F17" s="44" t="s">
        <v>2776</v>
      </c>
      <c r="G17" s="45">
        <v>13065</v>
      </c>
      <c r="H17" s="45">
        <v>13065</v>
      </c>
      <c r="I17" s="45">
        <v>0</v>
      </c>
      <c r="J17" s="30"/>
      <c r="K17" s="28">
        <v>6</v>
      </c>
      <c r="L17" s="28" t="s">
        <v>379</v>
      </c>
      <c r="M17" s="28" t="s">
        <v>2842</v>
      </c>
      <c r="N17" s="30"/>
      <c r="O17" s="30"/>
      <c r="P17" s="30"/>
    </row>
    <row r="18" spans="1:16" s="424" customFormat="1" ht="12.75">
      <c r="A18" s="28">
        <v>7</v>
      </c>
      <c r="B18" s="28" t="s">
        <v>761</v>
      </c>
      <c r="C18" s="28" t="s">
        <v>485</v>
      </c>
      <c r="D18" s="77"/>
      <c r="E18" s="28" t="s">
        <v>2770</v>
      </c>
      <c r="F18" s="44" t="s">
        <v>2777</v>
      </c>
      <c r="G18" s="45">
        <v>18249</v>
      </c>
      <c r="H18" s="45">
        <v>18249</v>
      </c>
      <c r="I18" s="45">
        <v>0</v>
      </c>
      <c r="J18" s="30"/>
      <c r="K18" s="28">
        <v>7</v>
      </c>
      <c r="L18" s="28" t="s">
        <v>379</v>
      </c>
      <c r="M18" s="28" t="s">
        <v>2842</v>
      </c>
      <c r="N18" s="30"/>
      <c r="O18" s="30"/>
      <c r="P18" s="30"/>
    </row>
    <row r="19" spans="1:16" s="424" customFormat="1" ht="12.75">
      <c r="A19" s="28">
        <v>8</v>
      </c>
      <c r="B19" s="28" t="s">
        <v>762</v>
      </c>
      <c r="C19" s="28" t="s">
        <v>485</v>
      </c>
      <c r="D19" s="77"/>
      <c r="E19" s="28" t="s">
        <v>2770</v>
      </c>
      <c r="F19" s="44" t="s">
        <v>2778</v>
      </c>
      <c r="G19" s="45">
        <v>18249</v>
      </c>
      <c r="H19" s="45">
        <v>18249</v>
      </c>
      <c r="I19" s="45">
        <v>0</v>
      </c>
      <c r="J19" s="30"/>
      <c r="K19" s="28">
        <v>8</v>
      </c>
      <c r="L19" s="28" t="s">
        <v>379</v>
      </c>
      <c r="M19" s="28" t="s">
        <v>2842</v>
      </c>
      <c r="N19" s="30"/>
      <c r="O19" s="30"/>
      <c r="P19" s="30"/>
    </row>
    <row r="20" spans="1:16" s="424" customFormat="1" ht="12.75">
      <c r="A20" s="28">
        <v>9</v>
      </c>
      <c r="B20" s="28" t="s">
        <v>763</v>
      </c>
      <c r="C20" s="28" t="s">
        <v>486</v>
      </c>
      <c r="D20" s="77"/>
      <c r="E20" s="28" t="s">
        <v>2770</v>
      </c>
      <c r="F20" s="44" t="s">
        <v>2779</v>
      </c>
      <c r="G20" s="45">
        <v>22066</v>
      </c>
      <c r="H20" s="45">
        <v>22066</v>
      </c>
      <c r="I20" s="45">
        <v>0</v>
      </c>
      <c r="J20" s="30"/>
      <c r="K20" s="28">
        <v>9</v>
      </c>
      <c r="L20" s="28" t="s">
        <v>379</v>
      </c>
      <c r="M20" s="28" t="s">
        <v>2842</v>
      </c>
      <c r="N20" s="30"/>
      <c r="O20" s="30"/>
      <c r="P20" s="30"/>
    </row>
    <row r="21" spans="1:16" s="424" customFormat="1" ht="12.75">
      <c r="A21" s="28">
        <v>10</v>
      </c>
      <c r="B21" s="28" t="s">
        <v>764</v>
      </c>
      <c r="C21" s="28" t="s">
        <v>469</v>
      </c>
      <c r="D21" s="77"/>
      <c r="E21" s="28" t="s">
        <v>2770</v>
      </c>
      <c r="F21" s="44" t="s">
        <v>2780</v>
      </c>
      <c r="G21" s="45">
        <v>19320.01</v>
      </c>
      <c r="H21" s="45">
        <v>19320.01</v>
      </c>
      <c r="I21" s="45">
        <v>0</v>
      </c>
      <c r="J21" s="30"/>
      <c r="K21" s="28">
        <v>10</v>
      </c>
      <c r="L21" s="28" t="s">
        <v>379</v>
      </c>
      <c r="M21" s="28" t="s">
        <v>2842</v>
      </c>
      <c r="N21" s="30"/>
      <c r="O21" s="30"/>
      <c r="P21" s="30"/>
    </row>
    <row r="22" spans="1:16" s="424" customFormat="1" ht="12.75">
      <c r="A22" s="28">
        <v>11</v>
      </c>
      <c r="B22" s="28" t="s">
        <v>765</v>
      </c>
      <c r="C22" s="28" t="s">
        <v>469</v>
      </c>
      <c r="D22" s="77"/>
      <c r="E22" s="28" t="s">
        <v>2770</v>
      </c>
      <c r="F22" s="44" t="s">
        <v>2781</v>
      </c>
      <c r="G22" s="45">
        <v>19555.02</v>
      </c>
      <c r="H22" s="45">
        <v>19555.02</v>
      </c>
      <c r="I22" s="45">
        <v>0</v>
      </c>
      <c r="J22" s="30"/>
      <c r="K22" s="28">
        <v>11</v>
      </c>
      <c r="L22" s="28" t="s">
        <v>379</v>
      </c>
      <c r="M22" s="28" t="s">
        <v>2842</v>
      </c>
      <c r="N22" s="30"/>
      <c r="O22" s="30"/>
      <c r="P22" s="30"/>
    </row>
    <row r="23" spans="1:16" s="424" customFormat="1" ht="12.75">
      <c r="A23" s="28">
        <v>12</v>
      </c>
      <c r="B23" s="28" t="s">
        <v>766</v>
      </c>
      <c r="C23" s="28" t="s">
        <v>469</v>
      </c>
      <c r="D23" s="77"/>
      <c r="E23" s="28" t="s">
        <v>2770</v>
      </c>
      <c r="F23" s="44" t="s">
        <v>2517</v>
      </c>
      <c r="G23" s="45">
        <v>20537</v>
      </c>
      <c r="H23" s="45">
        <v>20537</v>
      </c>
      <c r="I23" s="45">
        <v>0</v>
      </c>
      <c r="J23" s="30"/>
      <c r="K23" s="28">
        <v>12</v>
      </c>
      <c r="L23" s="28" t="s">
        <v>379</v>
      </c>
      <c r="M23" s="28" t="s">
        <v>2842</v>
      </c>
      <c r="N23" s="30"/>
      <c r="O23" s="30"/>
      <c r="P23" s="30"/>
    </row>
    <row r="24" spans="1:16" s="424" customFormat="1" ht="12.75">
      <c r="A24" s="28">
        <v>13</v>
      </c>
      <c r="B24" s="28" t="s">
        <v>767</v>
      </c>
      <c r="C24" s="28" t="s">
        <v>2169</v>
      </c>
      <c r="D24" s="77"/>
      <c r="E24" s="28" t="s">
        <v>2770</v>
      </c>
      <c r="F24" s="44" t="s">
        <v>2518</v>
      </c>
      <c r="G24" s="45">
        <v>11147</v>
      </c>
      <c r="H24" s="45">
        <v>11147</v>
      </c>
      <c r="I24" s="45">
        <v>0</v>
      </c>
      <c r="J24" s="30"/>
      <c r="K24" s="28">
        <v>13</v>
      </c>
      <c r="L24" s="28" t="s">
        <v>379</v>
      </c>
      <c r="M24" s="28" t="s">
        <v>2842</v>
      </c>
      <c r="N24" s="30"/>
      <c r="O24" s="30"/>
      <c r="P24" s="30"/>
    </row>
    <row r="25" spans="1:16" s="424" customFormat="1" ht="12.75">
      <c r="A25" s="28">
        <v>14</v>
      </c>
      <c r="B25" s="28" t="s">
        <v>1585</v>
      </c>
      <c r="C25" s="28" t="s">
        <v>2823</v>
      </c>
      <c r="D25" s="77"/>
      <c r="E25" s="28" t="s">
        <v>2770</v>
      </c>
      <c r="F25" s="44" t="s">
        <v>403</v>
      </c>
      <c r="G25" s="45">
        <v>22664</v>
      </c>
      <c r="H25" s="45">
        <v>22664</v>
      </c>
      <c r="I25" s="45">
        <v>0</v>
      </c>
      <c r="J25" s="30"/>
      <c r="K25" s="28">
        <v>14</v>
      </c>
      <c r="L25" s="28" t="s">
        <v>379</v>
      </c>
      <c r="M25" s="28" t="s">
        <v>2842</v>
      </c>
      <c r="N25" s="30"/>
      <c r="O25" s="79"/>
      <c r="P25" s="79"/>
    </row>
    <row r="26" spans="1:16" s="424" customFormat="1" ht="12.75">
      <c r="A26" s="28">
        <v>15</v>
      </c>
      <c r="B26" s="28" t="s">
        <v>1586</v>
      </c>
      <c r="C26" s="28" t="s">
        <v>2823</v>
      </c>
      <c r="D26" s="77"/>
      <c r="E26" s="28" t="s">
        <v>2770</v>
      </c>
      <c r="F26" s="44" t="s">
        <v>404</v>
      </c>
      <c r="G26" s="45">
        <v>22664</v>
      </c>
      <c r="H26" s="45">
        <v>22664</v>
      </c>
      <c r="I26" s="45">
        <v>0</v>
      </c>
      <c r="J26" s="30"/>
      <c r="K26" s="28">
        <v>15</v>
      </c>
      <c r="L26" s="28" t="s">
        <v>379</v>
      </c>
      <c r="M26" s="28" t="s">
        <v>2842</v>
      </c>
      <c r="N26" s="30"/>
      <c r="O26" s="30"/>
      <c r="P26" s="30"/>
    </row>
    <row r="27" spans="1:16" s="424" customFormat="1" ht="12.75">
      <c r="A27" s="28">
        <v>16</v>
      </c>
      <c r="B27" s="28" t="s">
        <v>1587</v>
      </c>
      <c r="C27" s="28" t="s">
        <v>2823</v>
      </c>
      <c r="D27" s="77"/>
      <c r="E27" s="28" t="s">
        <v>2770</v>
      </c>
      <c r="F27" s="44" t="s">
        <v>405</v>
      </c>
      <c r="G27" s="45">
        <v>24136</v>
      </c>
      <c r="H27" s="45">
        <v>24136</v>
      </c>
      <c r="I27" s="45">
        <v>0</v>
      </c>
      <c r="J27" s="30"/>
      <c r="K27" s="28">
        <v>16</v>
      </c>
      <c r="L27" s="28" t="s">
        <v>379</v>
      </c>
      <c r="M27" s="28" t="s">
        <v>2842</v>
      </c>
      <c r="N27" s="30"/>
      <c r="O27" s="30"/>
      <c r="P27" s="30"/>
    </row>
    <row r="28" spans="1:16" s="424" customFormat="1" ht="12.75">
      <c r="A28" s="28">
        <v>17</v>
      </c>
      <c r="B28" s="28" t="s">
        <v>294</v>
      </c>
      <c r="C28" s="28" t="s">
        <v>2824</v>
      </c>
      <c r="D28" s="77"/>
      <c r="E28" s="28" t="s">
        <v>2770</v>
      </c>
      <c r="F28" s="44" t="s">
        <v>2181</v>
      </c>
      <c r="G28" s="45">
        <v>10950</v>
      </c>
      <c r="H28" s="45">
        <v>10950</v>
      </c>
      <c r="I28" s="45">
        <v>0</v>
      </c>
      <c r="J28" s="30"/>
      <c r="K28" s="28">
        <v>17</v>
      </c>
      <c r="L28" s="28" t="s">
        <v>379</v>
      </c>
      <c r="M28" s="28" t="s">
        <v>2842</v>
      </c>
      <c r="N28" s="30"/>
      <c r="O28" s="30"/>
      <c r="P28" s="30"/>
    </row>
    <row r="29" spans="1:16" s="424" customFormat="1" ht="12.75">
      <c r="A29" s="28">
        <v>18</v>
      </c>
      <c r="B29" s="28" t="s">
        <v>295</v>
      </c>
      <c r="C29" s="29" t="s">
        <v>1315</v>
      </c>
      <c r="D29" s="77"/>
      <c r="E29" s="28" t="s">
        <v>2770</v>
      </c>
      <c r="F29" s="44" t="s">
        <v>2182</v>
      </c>
      <c r="G29" s="45">
        <v>157900</v>
      </c>
      <c r="H29" s="45">
        <v>150005.19</v>
      </c>
      <c r="I29" s="45">
        <v>7894.81</v>
      </c>
      <c r="J29" s="30"/>
      <c r="K29" s="28">
        <v>18</v>
      </c>
      <c r="L29" s="28" t="s">
        <v>379</v>
      </c>
      <c r="M29" s="28" t="s">
        <v>2842</v>
      </c>
      <c r="N29" s="30"/>
      <c r="O29" s="30"/>
      <c r="P29" s="30"/>
    </row>
    <row r="30" spans="1:16" s="424" customFormat="1" ht="12.75">
      <c r="A30" s="28">
        <v>19</v>
      </c>
      <c r="B30" s="28" t="s">
        <v>296</v>
      </c>
      <c r="C30" s="29" t="s">
        <v>2768</v>
      </c>
      <c r="D30" s="77"/>
      <c r="E30" s="28" t="s">
        <v>2770</v>
      </c>
      <c r="F30" s="44" t="s">
        <v>753</v>
      </c>
      <c r="G30" s="45">
        <v>23334.18</v>
      </c>
      <c r="H30" s="45">
        <v>23334.18</v>
      </c>
      <c r="I30" s="45">
        <v>0</v>
      </c>
      <c r="J30" s="30"/>
      <c r="K30" s="28">
        <v>19</v>
      </c>
      <c r="L30" s="28" t="s">
        <v>379</v>
      </c>
      <c r="M30" s="28" t="s">
        <v>2842</v>
      </c>
      <c r="N30" s="30"/>
      <c r="O30" s="30"/>
      <c r="P30" s="30"/>
    </row>
    <row r="31" spans="1:16" s="424" customFormat="1" ht="12.75">
      <c r="A31" s="28">
        <v>20</v>
      </c>
      <c r="B31" s="28" t="s">
        <v>297</v>
      </c>
      <c r="C31" s="100" t="s">
        <v>2769</v>
      </c>
      <c r="D31" s="77"/>
      <c r="E31" s="28" t="s">
        <v>2770</v>
      </c>
      <c r="F31" s="44" t="s">
        <v>754</v>
      </c>
      <c r="G31" s="45">
        <v>15560</v>
      </c>
      <c r="H31" s="45">
        <v>15560</v>
      </c>
      <c r="I31" s="45">
        <v>0</v>
      </c>
      <c r="J31" s="30"/>
      <c r="K31" s="28">
        <v>20</v>
      </c>
      <c r="L31" s="28" t="s">
        <v>379</v>
      </c>
      <c r="M31" s="28" t="s">
        <v>2842</v>
      </c>
      <c r="N31" s="30"/>
      <c r="O31" s="30"/>
      <c r="P31" s="30"/>
    </row>
    <row r="32" spans="1:16" s="424" customFormat="1" ht="12.75">
      <c r="A32" s="28">
        <v>21</v>
      </c>
      <c r="B32" s="229" t="s">
        <v>118</v>
      </c>
      <c r="C32" s="63" t="s">
        <v>1441</v>
      </c>
      <c r="D32" s="77"/>
      <c r="E32" s="28" t="s">
        <v>2770</v>
      </c>
      <c r="F32" s="47">
        <v>1101340042</v>
      </c>
      <c r="G32" s="47">
        <v>18407.87</v>
      </c>
      <c r="H32" s="121">
        <v>18407.87</v>
      </c>
      <c r="I32" s="121">
        <v>0</v>
      </c>
      <c r="J32" s="30"/>
      <c r="K32" s="28">
        <v>21</v>
      </c>
      <c r="L32" s="28" t="s">
        <v>379</v>
      </c>
      <c r="M32" s="28" t="s">
        <v>2842</v>
      </c>
      <c r="N32" s="30"/>
      <c r="O32" s="30"/>
      <c r="P32" s="30"/>
    </row>
    <row r="33" spans="1:16" s="424" customFormat="1" ht="12.75">
      <c r="A33" s="28">
        <v>22</v>
      </c>
      <c r="B33" s="229" t="s">
        <v>119</v>
      </c>
      <c r="C33" s="63" t="s">
        <v>1577</v>
      </c>
      <c r="D33" s="77"/>
      <c r="E33" s="28" t="s">
        <v>2770</v>
      </c>
      <c r="F33" s="47">
        <v>1101340043</v>
      </c>
      <c r="G33" s="121">
        <v>36200</v>
      </c>
      <c r="H33" s="121">
        <v>36200</v>
      </c>
      <c r="I33" s="121">
        <v>0</v>
      </c>
      <c r="J33" s="30"/>
      <c r="K33" s="28">
        <v>22</v>
      </c>
      <c r="L33" s="28" t="s">
        <v>379</v>
      </c>
      <c r="M33" s="28" t="s">
        <v>2842</v>
      </c>
      <c r="N33" s="30"/>
      <c r="O33" s="30"/>
      <c r="P33" s="30"/>
    </row>
    <row r="34" spans="1:16" s="424" customFormat="1" ht="12.75">
      <c r="A34" s="28">
        <v>23</v>
      </c>
      <c r="B34" s="28" t="s">
        <v>555</v>
      </c>
      <c r="C34" s="63" t="s">
        <v>1178</v>
      </c>
      <c r="D34" s="77"/>
      <c r="E34" s="28" t="s">
        <v>2770</v>
      </c>
      <c r="F34" s="44" t="s">
        <v>225</v>
      </c>
      <c r="G34" s="121">
        <v>22102.7</v>
      </c>
      <c r="H34" s="121">
        <v>22102.7</v>
      </c>
      <c r="I34" s="121">
        <v>0</v>
      </c>
      <c r="J34" s="30"/>
      <c r="K34" s="28">
        <v>23</v>
      </c>
      <c r="L34" s="28" t="s">
        <v>379</v>
      </c>
      <c r="M34" s="28" t="s">
        <v>2842</v>
      </c>
      <c r="N34" s="30"/>
      <c r="O34" s="30"/>
      <c r="P34" s="30"/>
    </row>
    <row r="35" spans="1:16" s="424" customFormat="1" ht="12.75">
      <c r="A35" s="28">
        <v>24</v>
      </c>
      <c r="B35" s="28" t="s">
        <v>2412</v>
      </c>
      <c r="C35" s="28" t="s">
        <v>300</v>
      </c>
      <c r="D35" s="77"/>
      <c r="E35" s="28" t="s">
        <v>2932</v>
      </c>
      <c r="F35" s="52">
        <v>110104009</v>
      </c>
      <c r="G35" s="28">
        <v>37668.32</v>
      </c>
      <c r="H35" s="28">
        <v>37668.32</v>
      </c>
      <c r="I35" s="45">
        <v>0</v>
      </c>
      <c r="J35" s="30"/>
      <c r="K35" s="28">
        <v>24</v>
      </c>
      <c r="L35" s="28" t="s">
        <v>379</v>
      </c>
      <c r="M35" s="28" t="s">
        <v>2842</v>
      </c>
      <c r="N35" s="30"/>
      <c r="O35" s="30"/>
      <c r="P35" s="30"/>
    </row>
    <row r="36" spans="1:16" s="424" customFormat="1" ht="12.75">
      <c r="A36" s="28">
        <v>25</v>
      </c>
      <c r="B36" s="28" t="s">
        <v>2413</v>
      </c>
      <c r="C36" s="28" t="s">
        <v>406</v>
      </c>
      <c r="D36" s="77"/>
      <c r="E36" s="28" t="s">
        <v>2932</v>
      </c>
      <c r="F36" s="52">
        <v>110105003</v>
      </c>
      <c r="G36" s="28">
        <v>158500</v>
      </c>
      <c r="H36" s="28">
        <v>158500</v>
      </c>
      <c r="I36" s="45">
        <v>0</v>
      </c>
      <c r="J36" s="30"/>
      <c r="K36" s="28">
        <v>25</v>
      </c>
      <c r="L36" s="28" t="s">
        <v>379</v>
      </c>
      <c r="M36" s="28" t="s">
        <v>2842</v>
      </c>
      <c r="N36" s="30"/>
      <c r="O36" s="30"/>
      <c r="P36" s="30"/>
    </row>
    <row r="37" spans="1:16" s="424" customFormat="1" ht="12.75">
      <c r="A37" s="28">
        <v>26</v>
      </c>
      <c r="B37" s="28" t="s">
        <v>2414</v>
      </c>
      <c r="C37" s="28" t="s">
        <v>2924</v>
      </c>
      <c r="D37" s="77"/>
      <c r="E37" s="28" t="s">
        <v>2932</v>
      </c>
      <c r="F37" s="84" t="s">
        <v>2935</v>
      </c>
      <c r="G37" s="45">
        <v>33321.28</v>
      </c>
      <c r="H37" s="45">
        <v>33321.28</v>
      </c>
      <c r="I37" s="45">
        <v>0</v>
      </c>
      <c r="J37" s="30"/>
      <c r="K37" s="28">
        <v>26</v>
      </c>
      <c r="L37" s="28" t="s">
        <v>379</v>
      </c>
      <c r="M37" s="28" t="s">
        <v>2842</v>
      </c>
      <c r="N37" s="30"/>
      <c r="O37" s="30"/>
      <c r="P37" s="30"/>
    </row>
    <row r="38" spans="1:16" s="424" customFormat="1" ht="12.75">
      <c r="A38" s="28">
        <v>27</v>
      </c>
      <c r="B38" s="28" t="s">
        <v>2415</v>
      </c>
      <c r="C38" s="28" t="s">
        <v>2925</v>
      </c>
      <c r="D38" s="77"/>
      <c r="E38" s="28" t="s">
        <v>2932</v>
      </c>
      <c r="F38" s="84" t="s">
        <v>191</v>
      </c>
      <c r="G38" s="45">
        <v>12000</v>
      </c>
      <c r="H38" s="45">
        <v>12000</v>
      </c>
      <c r="I38" s="45">
        <v>0</v>
      </c>
      <c r="J38" s="30"/>
      <c r="K38" s="28">
        <v>27</v>
      </c>
      <c r="L38" s="28" t="s">
        <v>379</v>
      </c>
      <c r="M38" s="28" t="s">
        <v>2842</v>
      </c>
      <c r="N38" s="30"/>
      <c r="O38" s="30"/>
      <c r="P38" s="30"/>
    </row>
    <row r="39" spans="1:16" s="424" customFormat="1" ht="12.75">
      <c r="A39" s="28">
        <v>28</v>
      </c>
      <c r="B39" s="28" t="s">
        <v>2416</v>
      </c>
      <c r="C39" s="28" t="s">
        <v>2925</v>
      </c>
      <c r="D39" s="77"/>
      <c r="E39" s="28" t="s">
        <v>2932</v>
      </c>
      <c r="F39" s="84" t="s">
        <v>192</v>
      </c>
      <c r="G39" s="28">
        <v>12000</v>
      </c>
      <c r="H39" s="28">
        <v>12000</v>
      </c>
      <c r="I39" s="45">
        <v>0</v>
      </c>
      <c r="J39" s="30"/>
      <c r="K39" s="28">
        <v>28</v>
      </c>
      <c r="L39" s="28" t="s">
        <v>379</v>
      </c>
      <c r="M39" s="28" t="s">
        <v>2842</v>
      </c>
      <c r="N39" s="30"/>
      <c r="O39" s="30"/>
      <c r="P39" s="30"/>
    </row>
    <row r="40" spans="1:16" s="424" customFormat="1" ht="12.75">
      <c r="A40" s="28">
        <v>29</v>
      </c>
      <c r="B40" s="28" t="s">
        <v>2417</v>
      </c>
      <c r="C40" s="28" t="s">
        <v>2926</v>
      </c>
      <c r="D40" s="77"/>
      <c r="E40" s="28" t="s">
        <v>2932</v>
      </c>
      <c r="F40" s="84" t="s">
        <v>193</v>
      </c>
      <c r="G40" s="28">
        <v>14000</v>
      </c>
      <c r="H40" s="28">
        <v>14000</v>
      </c>
      <c r="I40" s="45">
        <v>0</v>
      </c>
      <c r="J40" s="30"/>
      <c r="K40" s="28">
        <v>29</v>
      </c>
      <c r="L40" s="28" t="s">
        <v>379</v>
      </c>
      <c r="M40" s="28" t="s">
        <v>2842</v>
      </c>
      <c r="N40" s="30"/>
      <c r="O40" s="30"/>
      <c r="P40" s="30"/>
    </row>
    <row r="41" spans="1:16" s="424" customFormat="1" ht="12.75">
      <c r="A41" s="28">
        <v>30</v>
      </c>
      <c r="B41" s="28" t="s">
        <v>2418</v>
      </c>
      <c r="C41" s="28" t="s">
        <v>300</v>
      </c>
      <c r="D41" s="77"/>
      <c r="E41" s="28" t="s">
        <v>2932</v>
      </c>
      <c r="F41" s="84" t="s">
        <v>194</v>
      </c>
      <c r="G41" s="28">
        <v>33210.93</v>
      </c>
      <c r="H41" s="28">
        <v>33210.93</v>
      </c>
      <c r="I41" s="45">
        <v>0</v>
      </c>
      <c r="J41" s="30"/>
      <c r="K41" s="28">
        <v>30</v>
      </c>
      <c r="L41" s="28" t="s">
        <v>379</v>
      </c>
      <c r="M41" s="28" t="s">
        <v>2842</v>
      </c>
      <c r="N41" s="30"/>
      <c r="O41" s="30"/>
      <c r="P41" s="30"/>
    </row>
    <row r="42" spans="1:16" s="424" customFormat="1" ht="12.75">
      <c r="A42" s="28">
        <v>31</v>
      </c>
      <c r="B42" s="28" t="s">
        <v>2419</v>
      </c>
      <c r="C42" s="28" t="s">
        <v>300</v>
      </c>
      <c r="D42" s="77"/>
      <c r="E42" s="28" t="s">
        <v>2932</v>
      </c>
      <c r="F42" s="84" t="s">
        <v>195</v>
      </c>
      <c r="G42" s="28">
        <v>26224.62</v>
      </c>
      <c r="H42" s="28">
        <v>26224.62</v>
      </c>
      <c r="I42" s="45">
        <v>0</v>
      </c>
      <c r="J42" s="30"/>
      <c r="K42" s="28">
        <v>31</v>
      </c>
      <c r="L42" s="28" t="s">
        <v>379</v>
      </c>
      <c r="M42" s="28" t="s">
        <v>2842</v>
      </c>
      <c r="N42" s="30"/>
      <c r="O42" s="30"/>
      <c r="P42" s="30"/>
    </row>
    <row r="43" spans="1:16" s="424" customFormat="1" ht="12.75">
      <c r="A43" s="28">
        <v>32</v>
      </c>
      <c r="B43" s="28" t="s">
        <v>2420</v>
      </c>
      <c r="C43" s="28" t="s">
        <v>2927</v>
      </c>
      <c r="D43" s="77"/>
      <c r="E43" s="28" t="s">
        <v>2932</v>
      </c>
      <c r="F43" s="84" t="s">
        <v>196</v>
      </c>
      <c r="G43" s="28">
        <v>16605.47</v>
      </c>
      <c r="H43" s="28">
        <v>16605.47</v>
      </c>
      <c r="I43" s="45">
        <v>0</v>
      </c>
      <c r="J43" s="30"/>
      <c r="K43" s="28">
        <v>32</v>
      </c>
      <c r="L43" s="28" t="s">
        <v>379</v>
      </c>
      <c r="M43" s="28" t="s">
        <v>2842</v>
      </c>
      <c r="N43" s="30"/>
      <c r="O43" s="30"/>
      <c r="P43" s="30"/>
    </row>
    <row r="44" spans="1:16" s="424" customFormat="1" ht="12.75">
      <c r="A44" s="28">
        <v>33</v>
      </c>
      <c r="B44" s="28" t="s">
        <v>2421</v>
      </c>
      <c r="C44" s="28" t="s">
        <v>2928</v>
      </c>
      <c r="D44" s="77"/>
      <c r="E44" s="28" t="s">
        <v>2932</v>
      </c>
      <c r="F44" s="84" t="s">
        <v>197</v>
      </c>
      <c r="G44" s="28">
        <v>10732.39</v>
      </c>
      <c r="H44" s="28">
        <v>10732.39</v>
      </c>
      <c r="I44" s="45">
        <v>0</v>
      </c>
      <c r="J44" s="30"/>
      <c r="K44" s="28">
        <v>33</v>
      </c>
      <c r="L44" s="28" t="s">
        <v>379</v>
      </c>
      <c r="M44" s="28" t="s">
        <v>2842</v>
      </c>
      <c r="N44" s="30"/>
      <c r="O44" s="30"/>
      <c r="P44" s="30"/>
    </row>
    <row r="45" spans="1:16" s="424" customFormat="1" ht="12.75">
      <c r="A45" s="28">
        <v>34</v>
      </c>
      <c r="B45" s="28" t="s">
        <v>2422</v>
      </c>
      <c r="C45" s="28" t="s">
        <v>2929</v>
      </c>
      <c r="D45" s="77"/>
      <c r="E45" s="28" t="s">
        <v>2932</v>
      </c>
      <c r="F45" s="84" t="s">
        <v>198</v>
      </c>
      <c r="G45" s="28">
        <v>16961.82</v>
      </c>
      <c r="H45" s="28">
        <v>16961.82</v>
      </c>
      <c r="I45" s="45">
        <v>0</v>
      </c>
      <c r="J45" s="30"/>
      <c r="K45" s="28">
        <v>34</v>
      </c>
      <c r="L45" s="28" t="s">
        <v>379</v>
      </c>
      <c r="M45" s="28" t="s">
        <v>2842</v>
      </c>
      <c r="N45" s="30"/>
      <c r="O45" s="30"/>
      <c r="P45" s="30"/>
    </row>
    <row r="46" spans="1:16" s="424" customFormat="1" ht="12.75">
      <c r="A46" s="28">
        <v>35</v>
      </c>
      <c r="B46" s="28" t="s">
        <v>2423</v>
      </c>
      <c r="C46" s="28" t="s">
        <v>300</v>
      </c>
      <c r="D46" s="77"/>
      <c r="E46" s="28" t="s">
        <v>2932</v>
      </c>
      <c r="F46" s="84" t="s">
        <v>199</v>
      </c>
      <c r="G46" s="28">
        <v>33210.93</v>
      </c>
      <c r="H46" s="28">
        <v>33210.93</v>
      </c>
      <c r="I46" s="45">
        <v>0</v>
      </c>
      <c r="J46" s="30"/>
      <c r="K46" s="28">
        <v>35</v>
      </c>
      <c r="L46" s="28" t="s">
        <v>379</v>
      </c>
      <c r="M46" s="28" t="s">
        <v>2842</v>
      </c>
      <c r="N46" s="30"/>
      <c r="O46" s="30"/>
      <c r="P46" s="30"/>
    </row>
    <row r="47" spans="1:16" s="424" customFormat="1" ht="12.75">
      <c r="A47" s="28">
        <v>36</v>
      </c>
      <c r="B47" s="28" t="s">
        <v>2921</v>
      </c>
      <c r="C47" s="29" t="s">
        <v>300</v>
      </c>
      <c r="D47" s="77"/>
      <c r="E47" s="28" t="s">
        <v>2932</v>
      </c>
      <c r="F47" s="84" t="s">
        <v>200</v>
      </c>
      <c r="G47" s="28">
        <v>40199.23</v>
      </c>
      <c r="H47" s="28">
        <v>40199.23</v>
      </c>
      <c r="I47" s="45">
        <v>0</v>
      </c>
      <c r="J47" s="30"/>
      <c r="K47" s="28">
        <v>36</v>
      </c>
      <c r="L47" s="28" t="s">
        <v>379</v>
      </c>
      <c r="M47" s="28" t="s">
        <v>2842</v>
      </c>
      <c r="N47" s="30"/>
      <c r="O47" s="30"/>
      <c r="P47" s="30"/>
    </row>
    <row r="48" spans="1:16" s="424" customFormat="1" ht="12.75">
      <c r="A48" s="28">
        <v>37</v>
      </c>
      <c r="B48" s="28" t="s">
        <v>2922</v>
      </c>
      <c r="C48" s="28" t="s">
        <v>300</v>
      </c>
      <c r="D48" s="77"/>
      <c r="E48" s="28" t="s">
        <v>2932</v>
      </c>
      <c r="F48" s="84" t="s">
        <v>201</v>
      </c>
      <c r="G48" s="28">
        <v>27322.74</v>
      </c>
      <c r="H48" s="28">
        <v>27322.74</v>
      </c>
      <c r="I48" s="45">
        <v>0</v>
      </c>
      <c r="J48" s="30"/>
      <c r="K48" s="28">
        <v>37</v>
      </c>
      <c r="L48" s="28" t="s">
        <v>379</v>
      </c>
      <c r="M48" s="28" t="s">
        <v>2842</v>
      </c>
      <c r="N48" s="30"/>
      <c r="O48" s="30"/>
      <c r="P48" s="30"/>
    </row>
    <row r="49" spans="1:16" s="424" customFormat="1" ht="12.75">
      <c r="A49" s="28">
        <v>38</v>
      </c>
      <c r="B49" s="28" t="s">
        <v>2923</v>
      </c>
      <c r="C49" s="28" t="s">
        <v>300</v>
      </c>
      <c r="D49" s="77"/>
      <c r="E49" s="28" t="s">
        <v>2932</v>
      </c>
      <c r="F49" s="84" t="s">
        <v>202</v>
      </c>
      <c r="G49" s="28">
        <v>16247.58</v>
      </c>
      <c r="H49" s="28">
        <v>16247.58</v>
      </c>
      <c r="I49" s="45">
        <v>0</v>
      </c>
      <c r="J49" s="30"/>
      <c r="K49" s="28">
        <v>38</v>
      </c>
      <c r="L49" s="28" t="s">
        <v>379</v>
      </c>
      <c r="M49" s="28" t="s">
        <v>2842</v>
      </c>
      <c r="N49" s="30"/>
      <c r="O49" s="30"/>
      <c r="P49" s="30"/>
    </row>
    <row r="50" spans="1:16" s="424" customFormat="1" ht="12.75">
      <c r="A50" s="28">
        <v>39</v>
      </c>
      <c r="B50" s="28" t="s">
        <v>858</v>
      </c>
      <c r="C50" s="28" t="s">
        <v>300</v>
      </c>
      <c r="D50" s="77"/>
      <c r="E50" s="28" t="s">
        <v>2932</v>
      </c>
      <c r="F50" s="84" t="s">
        <v>203</v>
      </c>
      <c r="G50" s="28">
        <v>16247.58</v>
      </c>
      <c r="H50" s="28">
        <v>16247.58</v>
      </c>
      <c r="I50" s="45">
        <v>0</v>
      </c>
      <c r="J50" s="30"/>
      <c r="K50" s="28">
        <v>39</v>
      </c>
      <c r="L50" s="28" t="s">
        <v>379</v>
      </c>
      <c r="M50" s="28" t="s">
        <v>2842</v>
      </c>
      <c r="N50" s="30"/>
      <c r="O50" s="30"/>
      <c r="P50" s="30"/>
    </row>
    <row r="51" spans="1:16" s="424" customFormat="1" ht="12.75">
      <c r="A51" s="28">
        <v>40</v>
      </c>
      <c r="B51" s="28" t="s">
        <v>859</v>
      </c>
      <c r="C51" s="28" t="s">
        <v>300</v>
      </c>
      <c r="D51" s="77"/>
      <c r="E51" s="28" t="s">
        <v>2932</v>
      </c>
      <c r="F51" s="84" t="s">
        <v>204</v>
      </c>
      <c r="G51" s="28">
        <v>16247.58</v>
      </c>
      <c r="H51" s="28">
        <v>16247.58</v>
      </c>
      <c r="I51" s="45">
        <v>0</v>
      </c>
      <c r="J51" s="30"/>
      <c r="K51" s="28">
        <v>40</v>
      </c>
      <c r="L51" s="28" t="s">
        <v>379</v>
      </c>
      <c r="M51" s="28" t="s">
        <v>2842</v>
      </c>
      <c r="N51" s="30"/>
      <c r="O51" s="30"/>
      <c r="P51" s="30"/>
    </row>
    <row r="52" spans="1:16" s="424" customFormat="1" ht="12.75">
      <c r="A52" s="28">
        <v>41</v>
      </c>
      <c r="B52" s="28" t="s">
        <v>860</v>
      </c>
      <c r="C52" s="28" t="s">
        <v>2930</v>
      </c>
      <c r="D52" s="77"/>
      <c r="E52" s="28" t="s">
        <v>2932</v>
      </c>
      <c r="F52" s="84" t="s">
        <v>205</v>
      </c>
      <c r="G52" s="28">
        <v>15326.52</v>
      </c>
      <c r="H52" s="28">
        <v>15326.52</v>
      </c>
      <c r="I52" s="45">
        <v>0</v>
      </c>
      <c r="J52" s="30"/>
      <c r="K52" s="28">
        <v>41</v>
      </c>
      <c r="L52" s="28" t="s">
        <v>379</v>
      </c>
      <c r="M52" s="28" t="s">
        <v>2842</v>
      </c>
      <c r="N52" s="30"/>
      <c r="O52" s="30"/>
      <c r="P52" s="30"/>
    </row>
    <row r="53" spans="1:16" s="424" customFormat="1" ht="12.75">
      <c r="A53" s="28">
        <v>42</v>
      </c>
      <c r="B53" s="28" t="s">
        <v>861</v>
      </c>
      <c r="C53" s="28" t="s">
        <v>2930</v>
      </c>
      <c r="D53" s="77"/>
      <c r="E53" s="28" t="s">
        <v>2932</v>
      </c>
      <c r="F53" s="84" t="s">
        <v>206</v>
      </c>
      <c r="G53" s="28">
        <v>15326.52</v>
      </c>
      <c r="H53" s="28">
        <v>15326.52</v>
      </c>
      <c r="I53" s="45">
        <v>0</v>
      </c>
      <c r="J53" s="30"/>
      <c r="K53" s="28">
        <v>42</v>
      </c>
      <c r="L53" s="28" t="s">
        <v>379</v>
      </c>
      <c r="M53" s="28" t="s">
        <v>2842</v>
      </c>
      <c r="N53" s="30"/>
      <c r="O53" s="30"/>
      <c r="P53" s="30"/>
    </row>
    <row r="54" spans="1:16" s="424" customFormat="1" ht="12.75">
      <c r="A54" s="28">
        <v>43</v>
      </c>
      <c r="B54" s="28" t="s">
        <v>862</v>
      </c>
      <c r="C54" s="28" t="s">
        <v>2930</v>
      </c>
      <c r="D54" s="77"/>
      <c r="E54" s="28" t="s">
        <v>2932</v>
      </c>
      <c r="F54" s="84" t="s">
        <v>207</v>
      </c>
      <c r="G54" s="28">
        <v>15326.52</v>
      </c>
      <c r="H54" s="28">
        <v>15326.52</v>
      </c>
      <c r="I54" s="45">
        <v>0</v>
      </c>
      <c r="J54" s="30"/>
      <c r="K54" s="28">
        <v>43</v>
      </c>
      <c r="L54" s="28" t="s">
        <v>379</v>
      </c>
      <c r="M54" s="28" t="s">
        <v>2842</v>
      </c>
      <c r="N54" s="30"/>
      <c r="O54" s="30"/>
      <c r="P54" s="30"/>
    </row>
    <row r="55" spans="1:16" s="424" customFormat="1" ht="12.75">
      <c r="A55" s="28">
        <v>44</v>
      </c>
      <c r="B55" s="28" t="s">
        <v>863</v>
      </c>
      <c r="C55" s="28" t="s">
        <v>300</v>
      </c>
      <c r="D55" s="77"/>
      <c r="E55" s="28" t="s">
        <v>2932</v>
      </c>
      <c r="F55" s="84" t="s">
        <v>211</v>
      </c>
      <c r="G55" s="28">
        <v>22606</v>
      </c>
      <c r="H55" s="28">
        <v>22606</v>
      </c>
      <c r="I55" s="45">
        <v>0</v>
      </c>
      <c r="J55" s="30"/>
      <c r="K55" s="28">
        <v>44</v>
      </c>
      <c r="L55" s="28" t="s">
        <v>379</v>
      </c>
      <c r="M55" s="28" t="s">
        <v>2842</v>
      </c>
      <c r="N55" s="30"/>
      <c r="O55" s="30"/>
      <c r="P55" s="30"/>
    </row>
    <row r="56" spans="1:16" s="424" customFormat="1" ht="12.75">
      <c r="A56" s="28">
        <v>45</v>
      </c>
      <c r="B56" s="28" t="s">
        <v>864</v>
      </c>
      <c r="C56" s="28" t="s">
        <v>300</v>
      </c>
      <c r="D56" s="77"/>
      <c r="E56" s="28" t="s">
        <v>2932</v>
      </c>
      <c r="F56" s="84" t="s">
        <v>212</v>
      </c>
      <c r="G56" s="28">
        <v>22606</v>
      </c>
      <c r="H56" s="28">
        <v>22606</v>
      </c>
      <c r="I56" s="45">
        <v>0</v>
      </c>
      <c r="J56" s="30"/>
      <c r="K56" s="28">
        <v>45</v>
      </c>
      <c r="L56" s="28" t="s">
        <v>379</v>
      </c>
      <c r="M56" s="28" t="s">
        <v>2842</v>
      </c>
      <c r="N56" s="30"/>
      <c r="O56" s="30"/>
      <c r="P56" s="30"/>
    </row>
    <row r="57" spans="1:16" s="424" customFormat="1" ht="12.75">
      <c r="A57" s="28">
        <v>46</v>
      </c>
      <c r="B57" s="28" t="s">
        <v>865</v>
      </c>
      <c r="C57" s="28" t="s">
        <v>2931</v>
      </c>
      <c r="D57" s="77"/>
      <c r="E57" s="28" t="s">
        <v>2932</v>
      </c>
      <c r="F57" s="84" t="s">
        <v>215</v>
      </c>
      <c r="G57" s="28">
        <v>11780</v>
      </c>
      <c r="H57" s="28">
        <v>11780</v>
      </c>
      <c r="I57" s="45">
        <v>0</v>
      </c>
      <c r="J57" s="30"/>
      <c r="K57" s="28">
        <v>46</v>
      </c>
      <c r="L57" s="28" t="s">
        <v>379</v>
      </c>
      <c r="M57" s="28" t="s">
        <v>2842</v>
      </c>
      <c r="N57" s="30"/>
      <c r="O57" s="30"/>
      <c r="P57" s="30"/>
    </row>
    <row r="58" spans="1:16" s="424" customFormat="1" ht="12.75">
      <c r="A58" s="28">
        <v>47</v>
      </c>
      <c r="B58" s="28" t="s">
        <v>866</v>
      </c>
      <c r="C58" s="28" t="s">
        <v>409</v>
      </c>
      <c r="D58" s="77"/>
      <c r="E58" s="28" t="s">
        <v>2932</v>
      </c>
      <c r="F58" s="84" t="s">
        <v>216</v>
      </c>
      <c r="G58" s="28">
        <v>13029</v>
      </c>
      <c r="H58" s="28">
        <v>13029</v>
      </c>
      <c r="I58" s="45">
        <v>0</v>
      </c>
      <c r="J58" s="30"/>
      <c r="K58" s="28">
        <v>47</v>
      </c>
      <c r="L58" s="28" t="s">
        <v>379</v>
      </c>
      <c r="M58" s="28" t="s">
        <v>2842</v>
      </c>
      <c r="N58" s="30"/>
      <c r="O58" s="30"/>
      <c r="P58" s="30"/>
    </row>
    <row r="59" spans="1:16" s="424" customFormat="1" ht="12.75">
      <c r="A59" s="28">
        <v>48</v>
      </c>
      <c r="B59" s="28" t="s">
        <v>867</v>
      </c>
      <c r="C59" s="28" t="s">
        <v>409</v>
      </c>
      <c r="D59" s="77"/>
      <c r="E59" s="28" t="s">
        <v>2932</v>
      </c>
      <c r="F59" s="84" t="s">
        <v>217</v>
      </c>
      <c r="G59" s="28">
        <v>13029</v>
      </c>
      <c r="H59" s="28">
        <v>13029</v>
      </c>
      <c r="I59" s="45">
        <v>0</v>
      </c>
      <c r="J59" s="30"/>
      <c r="K59" s="28">
        <v>48</v>
      </c>
      <c r="L59" s="28" t="s">
        <v>379</v>
      </c>
      <c r="M59" s="28" t="s">
        <v>2842</v>
      </c>
      <c r="N59" s="30"/>
      <c r="O59" s="30"/>
      <c r="P59" s="30"/>
    </row>
    <row r="60" spans="1:16" s="424" customFormat="1" ht="12.75">
      <c r="A60" s="28">
        <v>49</v>
      </c>
      <c r="B60" s="28" t="s">
        <v>868</v>
      </c>
      <c r="C60" s="28" t="s">
        <v>409</v>
      </c>
      <c r="D60" s="77"/>
      <c r="E60" s="28" t="s">
        <v>2932</v>
      </c>
      <c r="F60" s="84" t="s">
        <v>219</v>
      </c>
      <c r="G60" s="28">
        <v>12015</v>
      </c>
      <c r="H60" s="28">
        <v>12015</v>
      </c>
      <c r="I60" s="45">
        <v>0</v>
      </c>
      <c r="J60" s="30"/>
      <c r="K60" s="28">
        <v>49</v>
      </c>
      <c r="L60" s="28" t="s">
        <v>379</v>
      </c>
      <c r="M60" s="28" t="s">
        <v>2842</v>
      </c>
      <c r="N60" s="30"/>
      <c r="O60" s="30"/>
      <c r="P60" s="30"/>
    </row>
    <row r="61" spans="1:16" s="424" customFormat="1" ht="12.75">
      <c r="A61" s="28">
        <v>50</v>
      </c>
      <c r="B61" s="219" t="s">
        <v>120</v>
      </c>
      <c r="C61" s="52" t="s">
        <v>409</v>
      </c>
      <c r="D61" s="77"/>
      <c r="E61" s="28" t="s">
        <v>2932</v>
      </c>
      <c r="F61" s="84" t="s">
        <v>2172</v>
      </c>
      <c r="G61" s="26">
        <v>19576.01</v>
      </c>
      <c r="H61" s="26">
        <v>19576.01</v>
      </c>
      <c r="I61" s="223">
        <v>0</v>
      </c>
      <c r="J61" s="77"/>
      <c r="K61" s="28">
        <v>50</v>
      </c>
      <c r="L61" s="28" t="s">
        <v>379</v>
      </c>
      <c r="M61" s="28" t="s">
        <v>2842</v>
      </c>
      <c r="N61" s="102"/>
      <c r="O61" s="102"/>
      <c r="P61" s="102"/>
    </row>
    <row r="62" spans="1:16" s="424" customFormat="1" ht="12.75">
      <c r="A62" s="28">
        <v>51</v>
      </c>
      <c r="B62" s="28" t="s">
        <v>649</v>
      </c>
      <c r="C62" s="47" t="s">
        <v>406</v>
      </c>
      <c r="D62" s="77"/>
      <c r="E62" s="28" t="s">
        <v>301</v>
      </c>
      <c r="F62" s="47">
        <v>101050001</v>
      </c>
      <c r="G62" s="47">
        <v>59215.26</v>
      </c>
      <c r="H62" s="47">
        <v>59215.26</v>
      </c>
      <c r="I62" s="121">
        <v>0</v>
      </c>
      <c r="J62" s="30"/>
      <c r="K62" s="28">
        <v>51</v>
      </c>
      <c r="L62" s="28" t="s">
        <v>379</v>
      </c>
      <c r="M62" s="28" t="s">
        <v>2842</v>
      </c>
      <c r="N62" s="440"/>
      <c r="O62" s="440"/>
      <c r="P62" s="440"/>
    </row>
    <row r="63" spans="1:16" s="424" customFormat="1" ht="12.75">
      <c r="A63" s="28">
        <v>52</v>
      </c>
      <c r="B63" s="28" t="s">
        <v>650</v>
      </c>
      <c r="C63" s="47" t="s">
        <v>406</v>
      </c>
      <c r="D63" s="77"/>
      <c r="E63" s="28" t="s">
        <v>301</v>
      </c>
      <c r="F63" s="47">
        <v>101050004</v>
      </c>
      <c r="G63" s="47">
        <v>286000</v>
      </c>
      <c r="H63" s="47">
        <v>228800.16</v>
      </c>
      <c r="I63" s="47">
        <v>57199.84</v>
      </c>
      <c r="J63" s="30"/>
      <c r="K63" s="28">
        <v>52</v>
      </c>
      <c r="L63" s="28" t="s">
        <v>379</v>
      </c>
      <c r="M63" s="28" t="s">
        <v>2842</v>
      </c>
      <c r="N63" s="440"/>
      <c r="O63" s="440"/>
      <c r="P63" s="440"/>
    </row>
    <row r="64" spans="1:16" s="424" customFormat="1" ht="12.75">
      <c r="A64" s="28">
        <v>53</v>
      </c>
      <c r="B64" s="28" t="s">
        <v>651</v>
      </c>
      <c r="C64" s="47" t="s">
        <v>406</v>
      </c>
      <c r="D64" s="77"/>
      <c r="E64" s="28" t="s">
        <v>301</v>
      </c>
      <c r="F64" s="47">
        <v>101050005</v>
      </c>
      <c r="G64" s="47">
        <v>305040</v>
      </c>
      <c r="H64" s="47">
        <v>285027.6</v>
      </c>
      <c r="I64" s="47">
        <v>20012.4</v>
      </c>
      <c r="J64" s="30"/>
      <c r="K64" s="28">
        <v>53</v>
      </c>
      <c r="L64" s="28" t="s">
        <v>379</v>
      </c>
      <c r="M64" s="28" t="s">
        <v>2842</v>
      </c>
      <c r="N64" s="440"/>
      <c r="O64" s="440"/>
      <c r="P64" s="440"/>
    </row>
    <row r="65" spans="1:16" s="424" customFormat="1" ht="12.75">
      <c r="A65" s="28">
        <v>54</v>
      </c>
      <c r="B65" s="28" t="s">
        <v>652</v>
      </c>
      <c r="C65" s="47" t="s">
        <v>406</v>
      </c>
      <c r="D65" s="77"/>
      <c r="E65" s="28" t="s">
        <v>301</v>
      </c>
      <c r="F65" s="439"/>
      <c r="G65" s="47">
        <v>25680</v>
      </c>
      <c r="H65" s="47">
        <v>25680</v>
      </c>
      <c r="I65" s="121">
        <v>0</v>
      </c>
      <c r="J65" s="30"/>
      <c r="K65" s="28">
        <v>54</v>
      </c>
      <c r="L65" s="28" t="s">
        <v>379</v>
      </c>
      <c r="M65" s="28" t="s">
        <v>2842</v>
      </c>
      <c r="N65" s="440"/>
      <c r="O65" s="440"/>
      <c r="P65" s="440"/>
    </row>
    <row r="66" spans="1:16" s="424" customFormat="1" ht="12.75">
      <c r="A66" s="28">
        <v>55</v>
      </c>
      <c r="B66" s="28" t="s">
        <v>653</v>
      </c>
      <c r="C66" s="47" t="s">
        <v>407</v>
      </c>
      <c r="D66" s="77"/>
      <c r="E66" s="28" t="s">
        <v>301</v>
      </c>
      <c r="F66" s="47">
        <v>101340002</v>
      </c>
      <c r="G66" s="47">
        <v>29149.75</v>
      </c>
      <c r="H66" s="47">
        <v>28945.4</v>
      </c>
      <c r="I66" s="47">
        <v>204.35</v>
      </c>
      <c r="J66" s="30"/>
      <c r="K66" s="28">
        <v>55</v>
      </c>
      <c r="L66" s="28" t="s">
        <v>379</v>
      </c>
      <c r="M66" s="28" t="s">
        <v>2842</v>
      </c>
      <c r="N66" s="440"/>
      <c r="O66" s="440"/>
      <c r="P66" s="440"/>
    </row>
    <row r="67" spans="1:16" s="424" customFormat="1" ht="12.75">
      <c r="A67" s="28">
        <v>56</v>
      </c>
      <c r="B67" s="28" t="s">
        <v>654</v>
      </c>
      <c r="C67" s="47" t="s">
        <v>408</v>
      </c>
      <c r="D67" s="77"/>
      <c r="E67" s="28" t="s">
        <v>301</v>
      </c>
      <c r="F67" s="47">
        <v>101340004</v>
      </c>
      <c r="G67" s="47">
        <v>59045.21</v>
      </c>
      <c r="H67" s="47">
        <v>59045.21</v>
      </c>
      <c r="I67" s="121">
        <v>0</v>
      </c>
      <c r="J67" s="30"/>
      <c r="K67" s="28">
        <v>56</v>
      </c>
      <c r="L67" s="28" t="s">
        <v>379</v>
      </c>
      <c r="M67" s="28" t="s">
        <v>2842</v>
      </c>
      <c r="N67" s="440"/>
      <c r="O67" s="440"/>
      <c r="P67" s="440"/>
    </row>
    <row r="68" spans="1:16" s="424" customFormat="1" ht="12.75">
      <c r="A68" s="28">
        <v>57</v>
      </c>
      <c r="B68" s="28" t="s">
        <v>655</v>
      </c>
      <c r="C68" s="47" t="s">
        <v>298</v>
      </c>
      <c r="D68" s="77"/>
      <c r="E68" s="28" t="s">
        <v>301</v>
      </c>
      <c r="F68" s="47">
        <v>101340007</v>
      </c>
      <c r="G68" s="47" t="s">
        <v>302</v>
      </c>
      <c r="H68" s="47" t="s">
        <v>302</v>
      </c>
      <c r="I68" s="121">
        <v>0</v>
      </c>
      <c r="J68" s="30"/>
      <c r="K68" s="28">
        <v>57</v>
      </c>
      <c r="L68" s="28" t="s">
        <v>379</v>
      </c>
      <c r="M68" s="28" t="s">
        <v>2842</v>
      </c>
      <c r="N68" s="440"/>
      <c r="O68" s="440"/>
      <c r="P68" s="440"/>
    </row>
    <row r="69" spans="1:16" s="424" customFormat="1" ht="12.75">
      <c r="A69" s="28">
        <v>58</v>
      </c>
      <c r="B69" s="28" t="s">
        <v>656</v>
      </c>
      <c r="C69" s="47" t="s">
        <v>409</v>
      </c>
      <c r="D69" s="77"/>
      <c r="E69" s="28" t="s">
        <v>301</v>
      </c>
      <c r="F69" s="47">
        <v>1013400010</v>
      </c>
      <c r="G69" s="47" t="s">
        <v>2079</v>
      </c>
      <c r="H69" s="47" t="s">
        <v>2079</v>
      </c>
      <c r="I69" s="121">
        <v>0</v>
      </c>
      <c r="J69" s="30"/>
      <c r="K69" s="28">
        <v>58</v>
      </c>
      <c r="L69" s="28" t="s">
        <v>379</v>
      </c>
      <c r="M69" s="28" t="s">
        <v>2842</v>
      </c>
      <c r="N69" s="440"/>
      <c r="O69" s="440"/>
      <c r="P69" s="440"/>
    </row>
    <row r="70" spans="1:16" s="424" customFormat="1" ht="12.75">
      <c r="A70" s="28">
        <v>59</v>
      </c>
      <c r="B70" s="28" t="s">
        <v>657</v>
      </c>
      <c r="C70" s="28" t="s">
        <v>300</v>
      </c>
      <c r="D70" s="77"/>
      <c r="E70" s="28" t="s">
        <v>301</v>
      </c>
      <c r="F70" s="52">
        <v>11013400503</v>
      </c>
      <c r="G70" s="47" t="s">
        <v>2080</v>
      </c>
      <c r="H70" s="47" t="s">
        <v>2080</v>
      </c>
      <c r="I70" s="45">
        <v>0</v>
      </c>
      <c r="J70" s="30"/>
      <c r="K70" s="28">
        <v>59</v>
      </c>
      <c r="L70" s="28" t="s">
        <v>379</v>
      </c>
      <c r="M70" s="28" t="s">
        <v>2842</v>
      </c>
      <c r="N70" s="440"/>
      <c r="O70" s="440"/>
      <c r="P70" s="440"/>
    </row>
    <row r="71" spans="1:16" s="424" customFormat="1" ht="12.75">
      <c r="A71" s="28">
        <v>60</v>
      </c>
      <c r="B71" s="28" t="s">
        <v>658</v>
      </c>
      <c r="C71" s="28" t="s">
        <v>300</v>
      </c>
      <c r="D71" s="77"/>
      <c r="E71" s="28" t="s">
        <v>301</v>
      </c>
      <c r="F71" s="52">
        <v>11013400504</v>
      </c>
      <c r="G71" s="47" t="s">
        <v>2081</v>
      </c>
      <c r="H71" s="47" t="s">
        <v>2081</v>
      </c>
      <c r="I71" s="45">
        <v>0</v>
      </c>
      <c r="J71" s="30"/>
      <c r="K71" s="28">
        <v>60</v>
      </c>
      <c r="L71" s="28" t="s">
        <v>379</v>
      </c>
      <c r="M71" s="28" t="s">
        <v>2842</v>
      </c>
      <c r="N71" s="440"/>
      <c r="O71" s="440"/>
      <c r="P71" s="440"/>
    </row>
    <row r="72" spans="1:16" s="424" customFormat="1" ht="12.75">
      <c r="A72" s="28">
        <v>61</v>
      </c>
      <c r="B72" s="28" t="s">
        <v>659</v>
      </c>
      <c r="C72" s="28" t="s">
        <v>300</v>
      </c>
      <c r="D72" s="77"/>
      <c r="E72" s="28" t="s">
        <v>301</v>
      </c>
      <c r="F72" s="52">
        <v>11013400505</v>
      </c>
      <c r="G72" s="47" t="s">
        <v>2082</v>
      </c>
      <c r="H72" s="47" t="s">
        <v>2082</v>
      </c>
      <c r="I72" s="121">
        <v>0</v>
      </c>
      <c r="J72" s="30"/>
      <c r="K72" s="28">
        <v>61</v>
      </c>
      <c r="L72" s="28" t="s">
        <v>379</v>
      </c>
      <c r="M72" s="28" t="s">
        <v>2842</v>
      </c>
      <c r="N72" s="440"/>
      <c r="O72" s="440"/>
      <c r="P72" s="440"/>
    </row>
    <row r="73" spans="1:16" s="424" customFormat="1" ht="12.75">
      <c r="A73" s="28">
        <v>62</v>
      </c>
      <c r="B73" s="28" t="s">
        <v>660</v>
      </c>
      <c r="C73" s="28" t="s">
        <v>300</v>
      </c>
      <c r="D73" s="77"/>
      <c r="E73" s="28" t="s">
        <v>301</v>
      </c>
      <c r="F73" s="52">
        <v>11013400506</v>
      </c>
      <c r="G73" s="47" t="s">
        <v>2653</v>
      </c>
      <c r="H73" s="47">
        <v>18489.45</v>
      </c>
      <c r="I73" s="47">
        <v>2330.03</v>
      </c>
      <c r="J73" s="30"/>
      <c r="K73" s="28">
        <v>62</v>
      </c>
      <c r="L73" s="28" t="s">
        <v>379</v>
      </c>
      <c r="M73" s="28" t="s">
        <v>2842</v>
      </c>
      <c r="N73" s="440"/>
      <c r="O73" s="440"/>
      <c r="P73" s="440"/>
    </row>
    <row r="74" spans="1:16" s="424" customFormat="1" ht="12.75">
      <c r="A74" s="28">
        <v>63</v>
      </c>
      <c r="B74" s="28" t="s">
        <v>661</v>
      </c>
      <c r="C74" s="28" t="s">
        <v>299</v>
      </c>
      <c r="D74" s="77"/>
      <c r="E74" s="28" t="s">
        <v>301</v>
      </c>
      <c r="F74" s="52">
        <v>11013400507</v>
      </c>
      <c r="G74" s="47">
        <v>10860.28</v>
      </c>
      <c r="H74" s="47">
        <v>10860.28</v>
      </c>
      <c r="I74" s="45">
        <v>0</v>
      </c>
      <c r="J74" s="30"/>
      <c r="K74" s="28">
        <v>63</v>
      </c>
      <c r="L74" s="28" t="s">
        <v>379</v>
      </c>
      <c r="M74" s="28" t="s">
        <v>2842</v>
      </c>
      <c r="N74" s="440"/>
      <c r="O74" s="440"/>
      <c r="P74" s="440"/>
    </row>
    <row r="75" spans="1:16" s="424" customFormat="1" ht="12.75">
      <c r="A75" s="28">
        <v>64</v>
      </c>
      <c r="B75" s="52" t="s">
        <v>123</v>
      </c>
      <c r="C75" s="326" t="s">
        <v>2173</v>
      </c>
      <c r="D75" s="77"/>
      <c r="E75" s="28" t="s">
        <v>301</v>
      </c>
      <c r="F75" s="52"/>
      <c r="G75" s="121">
        <v>14209</v>
      </c>
      <c r="H75" s="121">
        <v>14209</v>
      </c>
      <c r="I75" s="45">
        <v>0</v>
      </c>
      <c r="J75" s="30"/>
      <c r="K75" s="28">
        <v>64</v>
      </c>
      <c r="L75" s="28" t="s">
        <v>379</v>
      </c>
      <c r="M75" s="28" t="s">
        <v>2842</v>
      </c>
      <c r="N75" s="440"/>
      <c r="O75" s="440"/>
      <c r="P75" s="440"/>
    </row>
    <row r="76" spans="1:16" s="424" customFormat="1" ht="12.75">
      <c r="A76" s="28">
        <v>65</v>
      </c>
      <c r="B76" s="229" t="s">
        <v>1704</v>
      </c>
      <c r="C76" s="93" t="s">
        <v>2520</v>
      </c>
      <c r="D76" s="588"/>
      <c r="E76" s="48" t="s">
        <v>2523</v>
      </c>
      <c r="F76" s="94">
        <v>11013500007</v>
      </c>
      <c r="G76" s="96">
        <v>415625</v>
      </c>
      <c r="H76" s="96">
        <f aca="true" t="shared" si="0" ref="H76:H106">SUM(G76-I76)</f>
        <v>268408</v>
      </c>
      <c r="I76" s="96">
        <v>147217</v>
      </c>
      <c r="J76" s="440"/>
      <c r="K76" s="28">
        <v>65</v>
      </c>
      <c r="L76" s="28" t="s">
        <v>379</v>
      </c>
      <c r="M76" s="28" t="s">
        <v>2842</v>
      </c>
      <c r="N76" s="440"/>
      <c r="O76" s="440"/>
      <c r="P76" s="440"/>
    </row>
    <row r="77" spans="1:16" s="424" customFormat="1" ht="12.75">
      <c r="A77" s="28">
        <v>66</v>
      </c>
      <c r="B77" s="28" t="s">
        <v>1705</v>
      </c>
      <c r="C77" s="93" t="s">
        <v>2521</v>
      </c>
      <c r="D77" s="588"/>
      <c r="E77" s="48" t="s">
        <v>2523</v>
      </c>
      <c r="F77" s="94">
        <v>11013500010</v>
      </c>
      <c r="G77" s="96">
        <v>157000</v>
      </c>
      <c r="H77" s="96">
        <f t="shared" si="0"/>
        <v>151766.33</v>
      </c>
      <c r="I77" s="96">
        <v>5233.67</v>
      </c>
      <c r="J77" s="440"/>
      <c r="K77" s="28">
        <v>66</v>
      </c>
      <c r="L77" s="28" t="s">
        <v>379</v>
      </c>
      <c r="M77" s="28" t="s">
        <v>2842</v>
      </c>
      <c r="N77" s="440"/>
      <c r="O77" s="440"/>
      <c r="P77" s="440"/>
    </row>
    <row r="78" spans="1:16" s="424" customFormat="1" ht="12.75">
      <c r="A78" s="28">
        <v>67</v>
      </c>
      <c r="B78" s="28" t="s">
        <v>1706</v>
      </c>
      <c r="C78" s="93" t="s">
        <v>2522</v>
      </c>
      <c r="D78" s="588"/>
      <c r="E78" s="48" t="s">
        <v>2523</v>
      </c>
      <c r="F78" s="94">
        <v>11013500008</v>
      </c>
      <c r="G78" s="96">
        <v>859000</v>
      </c>
      <c r="H78" s="96">
        <f t="shared" si="0"/>
        <v>357941</v>
      </c>
      <c r="I78" s="96">
        <v>501059</v>
      </c>
      <c r="J78" s="440"/>
      <c r="K78" s="28">
        <v>67</v>
      </c>
      <c r="L78" s="28" t="s">
        <v>379</v>
      </c>
      <c r="M78" s="28" t="s">
        <v>2842</v>
      </c>
      <c r="N78" s="440"/>
      <c r="O78" s="440"/>
      <c r="P78" s="440"/>
    </row>
    <row r="79" spans="1:16" s="424" customFormat="1" ht="12.75">
      <c r="A79" s="28">
        <v>68</v>
      </c>
      <c r="B79" s="28" t="s">
        <v>1707</v>
      </c>
      <c r="C79" s="93" t="s">
        <v>2369</v>
      </c>
      <c r="D79" s="588"/>
      <c r="E79" s="48" t="s">
        <v>2523</v>
      </c>
      <c r="F79" s="95" t="s">
        <v>241</v>
      </c>
      <c r="G79" s="96">
        <v>24970.33</v>
      </c>
      <c r="H79" s="96">
        <f t="shared" si="0"/>
        <v>24970.33</v>
      </c>
      <c r="I79" s="96">
        <v>0</v>
      </c>
      <c r="J79" s="440"/>
      <c r="K79" s="28">
        <v>68</v>
      </c>
      <c r="L79" s="28" t="s">
        <v>379</v>
      </c>
      <c r="M79" s="28" t="s">
        <v>2842</v>
      </c>
      <c r="N79" s="440"/>
      <c r="O79" s="440"/>
      <c r="P79" s="440"/>
    </row>
    <row r="80" spans="1:16" s="424" customFormat="1" ht="12.75">
      <c r="A80" s="28">
        <v>69</v>
      </c>
      <c r="B80" s="28" t="s">
        <v>1708</v>
      </c>
      <c r="C80" s="93" t="s">
        <v>2370</v>
      </c>
      <c r="D80" s="588"/>
      <c r="E80" s="48" t="s">
        <v>2523</v>
      </c>
      <c r="F80" s="95" t="s">
        <v>242</v>
      </c>
      <c r="G80" s="96">
        <v>57747.06</v>
      </c>
      <c r="H80" s="96">
        <f t="shared" si="0"/>
        <v>18430.059999999998</v>
      </c>
      <c r="I80" s="96">
        <v>39317</v>
      </c>
      <c r="J80" s="440"/>
      <c r="K80" s="28">
        <v>69</v>
      </c>
      <c r="L80" s="28" t="s">
        <v>379</v>
      </c>
      <c r="M80" s="28" t="s">
        <v>2842</v>
      </c>
      <c r="N80" s="440"/>
      <c r="O80" s="440"/>
      <c r="P80" s="440"/>
    </row>
    <row r="81" spans="1:16" s="424" customFormat="1" ht="12.75">
      <c r="A81" s="28">
        <v>70</v>
      </c>
      <c r="B81" s="28" t="s">
        <v>1709</v>
      </c>
      <c r="C81" s="93" t="s">
        <v>300</v>
      </c>
      <c r="D81" s="588"/>
      <c r="E81" s="48" t="s">
        <v>2523</v>
      </c>
      <c r="F81" s="95" t="s">
        <v>243</v>
      </c>
      <c r="G81" s="96">
        <v>21853.62</v>
      </c>
      <c r="H81" s="96">
        <f t="shared" si="0"/>
        <v>20412.96</v>
      </c>
      <c r="I81" s="96">
        <v>1440.66</v>
      </c>
      <c r="J81" s="440"/>
      <c r="K81" s="28">
        <v>70</v>
      </c>
      <c r="L81" s="28" t="s">
        <v>379</v>
      </c>
      <c r="M81" s="28" t="s">
        <v>2842</v>
      </c>
      <c r="N81" s="440"/>
      <c r="O81" s="440"/>
      <c r="P81" s="440"/>
    </row>
    <row r="82" spans="1:16" s="424" customFormat="1" ht="12.75">
      <c r="A82" s="28">
        <v>71</v>
      </c>
      <c r="B82" s="28" t="s">
        <v>1710</v>
      </c>
      <c r="C82" s="93" t="s">
        <v>300</v>
      </c>
      <c r="D82" s="588"/>
      <c r="E82" s="48" t="s">
        <v>2523</v>
      </c>
      <c r="F82" s="95" t="s">
        <v>244</v>
      </c>
      <c r="G82" s="96">
        <v>21853.62</v>
      </c>
      <c r="H82" s="96">
        <f t="shared" si="0"/>
        <v>15330</v>
      </c>
      <c r="I82" s="96">
        <v>6523.62</v>
      </c>
      <c r="J82" s="440"/>
      <c r="K82" s="28">
        <v>71</v>
      </c>
      <c r="L82" s="28" t="s">
        <v>379</v>
      </c>
      <c r="M82" s="28" t="s">
        <v>2842</v>
      </c>
      <c r="N82" s="440"/>
      <c r="O82" s="440"/>
      <c r="P82" s="440"/>
    </row>
    <row r="83" spans="1:16" s="424" customFormat="1" ht="12.75">
      <c r="A83" s="28">
        <v>72</v>
      </c>
      <c r="B83" s="28" t="s">
        <v>1711</v>
      </c>
      <c r="C83" s="93" t="s">
        <v>2371</v>
      </c>
      <c r="D83" s="588"/>
      <c r="E83" s="48" t="s">
        <v>2523</v>
      </c>
      <c r="F83" s="95" t="s">
        <v>245</v>
      </c>
      <c r="G83" s="96">
        <v>13780</v>
      </c>
      <c r="H83" s="96">
        <f t="shared" si="0"/>
        <v>13780</v>
      </c>
      <c r="I83" s="96">
        <v>0</v>
      </c>
      <c r="J83" s="440"/>
      <c r="K83" s="28">
        <v>72</v>
      </c>
      <c r="L83" s="28" t="s">
        <v>379</v>
      </c>
      <c r="M83" s="28" t="s">
        <v>2842</v>
      </c>
      <c r="N83" s="440"/>
      <c r="O83" s="440"/>
      <c r="P83" s="440"/>
    </row>
    <row r="84" spans="1:16" s="424" customFormat="1" ht="12.75">
      <c r="A84" s="28">
        <v>73</v>
      </c>
      <c r="B84" s="28" t="s">
        <v>1712</v>
      </c>
      <c r="C84" s="93" t="s">
        <v>2372</v>
      </c>
      <c r="D84" s="588"/>
      <c r="E84" s="48" t="s">
        <v>2523</v>
      </c>
      <c r="F84" s="95" t="s">
        <v>246</v>
      </c>
      <c r="G84" s="96">
        <v>24744</v>
      </c>
      <c r="H84" s="96">
        <f t="shared" si="0"/>
        <v>9893.97</v>
      </c>
      <c r="I84" s="96">
        <v>14850.03</v>
      </c>
      <c r="J84" s="440"/>
      <c r="K84" s="28">
        <v>73</v>
      </c>
      <c r="L84" s="28" t="s">
        <v>379</v>
      </c>
      <c r="M84" s="28" t="s">
        <v>2842</v>
      </c>
      <c r="N84" s="440"/>
      <c r="O84" s="440"/>
      <c r="P84" s="440"/>
    </row>
    <row r="85" spans="1:16" s="424" customFormat="1" ht="12.75">
      <c r="A85" s="28">
        <v>74</v>
      </c>
      <c r="B85" s="28" t="s">
        <v>1713</v>
      </c>
      <c r="C85" s="93" t="s">
        <v>300</v>
      </c>
      <c r="D85" s="588"/>
      <c r="E85" s="48" t="s">
        <v>2523</v>
      </c>
      <c r="F85" s="95" t="s">
        <v>247</v>
      </c>
      <c r="G85" s="96">
        <v>31521.37</v>
      </c>
      <c r="H85" s="96">
        <f t="shared" si="0"/>
        <v>20475</v>
      </c>
      <c r="I85" s="96">
        <v>11046.37</v>
      </c>
      <c r="J85" s="440"/>
      <c r="K85" s="28">
        <v>74</v>
      </c>
      <c r="L85" s="28" t="s">
        <v>379</v>
      </c>
      <c r="M85" s="28" t="s">
        <v>2842</v>
      </c>
      <c r="N85" s="440"/>
      <c r="O85" s="440"/>
      <c r="P85" s="440"/>
    </row>
    <row r="86" spans="1:16" s="424" customFormat="1" ht="12.75">
      <c r="A86" s="28">
        <v>75</v>
      </c>
      <c r="B86" s="28" t="s">
        <v>1714</v>
      </c>
      <c r="C86" s="93" t="s">
        <v>895</v>
      </c>
      <c r="D86" s="588"/>
      <c r="E86" s="48" t="s">
        <v>2523</v>
      </c>
      <c r="F86" s="95" t="s">
        <v>2904</v>
      </c>
      <c r="G86" s="96">
        <v>23652.52</v>
      </c>
      <c r="H86" s="96">
        <f t="shared" si="0"/>
        <v>14578</v>
      </c>
      <c r="I86" s="96">
        <v>9074.52</v>
      </c>
      <c r="J86" s="440"/>
      <c r="K86" s="28">
        <v>75</v>
      </c>
      <c r="L86" s="28" t="s">
        <v>379</v>
      </c>
      <c r="M86" s="28" t="s">
        <v>2842</v>
      </c>
      <c r="N86" s="440"/>
      <c r="O86" s="440"/>
      <c r="P86" s="440"/>
    </row>
    <row r="87" spans="1:16" s="424" customFormat="1" ht="12.75">
      <c r="A87" s="28">
        <v>76</v>
      </c>
      <c r="B87" s="28" t="s">
        <v>1715</v>
      </c>
      <c r="C87" s="93" t="s">
        <v>2987</v>
      </c>
      <c r="D87" s="588"/>
      <c r="E87" s="48" t="s">
        <v>2523</v>
      </c>
      <c r="F87" s="95" t="s">
        <v>2905</v>
      </c>
      <c r="G87" s="96">
        <v>18482.05</v>
      </c>
      <c r="H87" s="96">
        <f t="shared" si="0"/>
        <v>18482.05</v>
      </c>
      <c r="I87" s="96">
        <v>0</v>
      </c>
      <c r="J87" s="440"/>
      <c r="K87" s="28">
        <v>76</v>
      </c>
      <c r="L87" s="28" t="s">
        <v>379</v>
      </c>
      <c r="M87" s="28" t="s">
        <v>2842</v>
      </c>
      <c r="N87" s="440"/>
      <c r="O87" s="440"/>
      <c r="P87" s="440"/>
    </row>
    <row r="88" spans="1:16" s="424" customFormat="1" ht="12.75">
      <c r="A88" s="28">
        <v>77</v>
      </c>
      <c r="B88" s="28" t="s">
        <v>1716</v>
      </c>
      <c r="C88" s="93" t="s">
        <v>2695</v>
      </c>
      <c r="D88" s="588"/>
      <c r="E88" s="48" t="s">
        <v>2523</v>
      </c>
      <c r="F88" s="95" t="s">
        <v>2906</v>
      </c>
      <c r="G88" s="96">
        <v>16250</v>
      </c>
      <c r="H88" s="96">
        <f t="shared" si="0"/>
        <v>16250</v>
      </c>
      <c r="I88" s="96">
        <v>0</v>
      </c>
      <c r="J88" s="440"/>
      <c r="K88" s="28">
        <v>77</v>
      </c>
      <c r="L88" s="28" t="s">
        <v>379</v>
      </c>
      <c r="M88" s="28" t="s">
        <v>2842</v>
      </c>
      <c r="N88" s="440"/>
      <c r="O88" s="440"/>
      <c r="P88" s="440"/>
    </row>
    <row r="89" spans="1:16" s="424" customFormat="1" ht="12.75">
      <c r="A89" s="28">
        <v>78</v>
      </c>
      <c r="B89" s="48" t="s">
        <v>1717</v>
      </c>
      <c r="C89" s="93" t="s">
        <v>2235</v>
      </c>
      <c r="D89" s="588"/>
      <c r="E89" s="48" t="s">
        <v>2523</v>
      </c>
      <c r="F89" s="95" t="s">
        <v>2907</v>
      </c>
      <c r="G89" s="96">
        <v>23678.71</v>
      </c>
      <c r="H89" s="96">
        <f t="shared" si="0"/>
        <v>14220</v>
      </c>
      <c r="I89" s="96">
        <v>9458.71</v>
      </c>
      <c r="J89" s="440"/>
      <c r="K89" s="28">
        <v>78</v>
      </c>
      <c r="L89" s="28" t="s">
        <v>379</v>
      </c>
      <c r="M89" s="28" t="s">
        <v>2842</v>
      </c>
      <c r="N89" s="440"/>
      <c r="O89" s="440"/>
      <c r="P89" s="440"/>
    </row>
    <row r="90" spans="1:16" s="424" customFormat="1" ht="12.75">
      <c r="A90" s="28">
        <v>79</v>
      </c>
      <c r="B90" s="48" t="s">
        <v>1718</v>
      </c>
      <c r="C90" s="93" t="s">
        <v>300</v>
      </c>
      <c r="D90" s="588"/>
      <c r="E90" s="48" t="s">
        <v>2523</v>
      </c>
      <c r="F90" s="95" t="s">
        <v>2908</v>
      </c>
      <c r="G90" s="96">
        <v>29851.35</v>
      </c>
      <c r="H90" s="96">
        <f t="shared" si="0"/>
        <v>17928</v>
      </c>
      <c r="I90" s="96">
        <v>11923.35</v>
      </c>
      <c r="J90" s="440"/>
      <c r="K90" s="28">
        <v>79</v>
      </c>
      <c r="L90" s="28" t="s">
        <v>379</v>
      </c>
      <c r="M90" s="28" t="s">
        <v>2842</v>
      </c>
      <c r="N90" s="440"/>
      <c r="O90" s="440"/>
      <c r="P90" s="440"/>
    </row>
    <row r="91" spans="1:16" s="424" customFormat="1" ht="12.75">
      <c r="A91" s="28">
        <v>80</v>
      </c>
      <c r="B91" s="48" t="s">
        <v>1719</v>
      </c>
      <c r="C91" s="93" t="s">
        <v>300</v>
      </c>
      <c r="D91" s="588"/>
      <c r="E91" s="48" t="s">
        <v>2523</v>
      </c>
      <c r="F91" s="95" t="s">
        <v>2909</v>
      </c>
      <c r="G91" s="96">
        <v>27165.47</v>
      </c>
      <c r="H91" s="96">
        <f t="shared" si="0"/>
        <v>16308.000000000002</v>
      </c>
      <c r="I91" s="96">
        <v>10857.47</v>
      </c>
      <c r="J91" s="440"/>
      <c r="K91" s="28">
        <v>80</v>
      </c>
      <c r="L91" s="28" t="s">
        <v>379</v>
      </c>
      <c r="M91" s="28" t="s">
        <v>2842</v>
      </c>
      <c r="N91" s="440"/>
      <c r="O91" s="440"/>
      <c r="P91" s="440"/>
    </row>
    <row r="92" spans="1:16" s="424" customFormat="1" ht="12.75">
      <c r="A92" s="28">
        <v>81</v>
      </c>
      <c r="B92" s="28" t="s">
        <v>1720</v>
      </c>
      <c r="C92" s="93" t="s">
        <v>300</v>
      </c>
      <c r="D92" s="588"/>
      <c r="E92" s="48" t="s">
        <v>2523</v>
      </c>
      <c r="F92" s="95" t="s">
        <v>2910</v>
      </c>
      <c r="G92" s="96">
        <v>17693.11</v>
      </c>
      <c r="H92" s="96">
        <f t="shared" si="0"/>
        <v>17693.11</v>
      </c>
      <c r="I92" s="96">
        <v>0</v>
      </c>
      <c r="J92" s="440"/>
      <c r="K92" s="28">
        <v>81</v>
      </c>
      <c r="L92" s="28" t="s">
        <v>379</v>
      </c>
      <c r="M92" s="28" t="s">
        <v>2842</v>
      </c>
      <c r="N92" s="440"/>
      <c r="O92" s="440"/>
      <c r="P92" s="440"/>
    </row>
    <row r="93" spans="1:16" s="424" customFormat="1" ht="12.75">
      <c r="A93" s="28">
        <v>82</v>
      </c>
      <c r="B93" s="48" t="s">
        <v>1721</v>
      </c>
      <c r="C93" s="93" t="s">
        <v>2236</v>
      </c>
      <c r="D93" s="588"/>
      <c r="E93" s="48" t="s">
        <v>2523</v>
      </c>
      <c r="F93" s="95" t="s">
        <v>2911</v>
      </c>
      <c r="G93" s="96">
        <v>11206.67</v>
      </c>
      <c r="H93" s="96">
        <f t="shared" si="0"/>
        <v>11206.67</v>
      </c>
      <c r="I93" s="96">
        <v>0</v>
      </c>
      <c r="J93" s="440"/>
      <c r="K93" s="28">
        <v>82</v>
      </c>
      <c r="L93" s="28" t="s">
        <v>379</v>
      </c>
      <c r="M93" s="28" t="s">
        <v>2842</v>
      </c>
      <c r="N93" s="440"/>
      <c r="O93" s="440"/>
      <c r="P93" s="440"/>
    </row>
    <row r="94" spans="1:16" s="424" customFormat="1" ht="12.75">
      <c r="A94" s="28">
        <v>83</v>
      </c>
      <c r="B94" s="28" t="s">
        <v>1722</v>
      </c>
      <c r="C94" s="93" t="s">
        <v>2237</v>
      </c>
      <c r="D94" s="588"/>
      <c r="E94" s="48" t="s">
        <v>2523</v>
      </c>
      <c r="F94" s="95" t="s">
        <v>2912</v>
      </c>
      <c r="G94" s="96">
        <v>13957</v>
      </c>
      <c r="H94" s="96">
        <f t="shared" si="0"/>
        <v>13957</v>
      </c>
      <c r="I94" s="96">
        <v>0</v>
      </c>
      <c r="J94" s="440"/>
      <c r="K94" s="28">
        <v>83</v>
      </c>
      <c r="L94" s="28" t="s">
        <v>379</v>
      </c>
      <c r="M94" s="28" t="s">
        <v>2842</v>
      </c>
      <c r="N94" s="440"/>
      <c r="O94" s="440"/>
      <c r="P94" s="440"/>
    </row>
    <row r="95" spans="1:16" s="424" customFormat="1" ht="12.75">
      <c r="A95" s="28">
        <v>84</v>
      </c>
      <c r="B95" s="29" t="s">
        <v>1723</v>
      </c>
      <c r="C95" s="93" t="s">
        <v>2238</v>
      </c>
      <c r="D95" s="588"/>
      <c r="E95" s="48" t="s">
        <v>2523</v>
      </c>
      <c r="F95" s="95" t="s">
        <v>2913</v>
      </c>
      <c r="G95" s="96">
        <v>12313.25</v>
      </c>
      <c r="H95" s="96">
        <f t="shared" si="0"/>
        <v>12313.25</v>
      </c>
      <c r="I95" s="96">
        <v>0</v>
      </c>
      <c r="J95" s="440"/>
      <c r="K95" s="28">
        <v>84</v>
      </c>
      <c r="L95" s="28" t="s">
        <v>379</v>
      </c>
      <c r="M95" s="28" t="s">
        <v>2842</v>
      </c>
      <c r="N95" s="440"/>
      <c r="O95" s="440"/>
      <c r="P95" s="440"/>
    </row>
    <row r="96" spans="1:16" s="424" customFormat="1" ht="12.75">
      <c r="A96" s="28">
        <v>85</v>
      </c>
      <c r="B96" s="48" t="s">
        <v>1724</v>
      </c>
      <c r="C96" s="93" t="s">
        <v>2239</v>
      </c>
      <c r="D96" s="588"/>
      <c r="E96" s="48" t="s">
        <v>2523</v>
      </c>
      <c r="F96" s="95" t="s">
        <v>2914</v>
      </c>
      <c r="G96" s="96">
        <v>12851</v>
      </c>
      <c r="H96" s="96">
        <f t="shared" si="0"/>
        <v>12851</v>
      </c>
      <c r="I96" s="96">
        <v>0</v>
      </c>
      <c r="J96" s="440"/>
      <c r="K96" s="28">
        <v>85</v>
      </c>
      <c r="L96" s="28" t="s">
        <v>379</v>
      </c>
      <c r="M96" s="28" t="s">
        <v>2842</v>
      </c>
      <c r="N96" s="440"/>
      <c r="O96" s="440"/>
      <c r="P96" s="440"/>
    </row>
    <row r="97" spans="1:16" s="424" customFormat="1" ht="12.75">
      <c r="A97" s="28">
        <v>86</v>
      </c>
      <c r="B97" s="48" t="s">
        <v>1725</v>
      </c>
      <c r="C97" s="93" t="s">
        <v>1595</v>
      </c>
      <c r="D97" s="588"/>
      <c r="E97" s="48" t="s">
        <v>2523</v>
      </c>
      <c r="F97" s="95" t="s">
        <v>2074</v>
      </c>
      <c r="G97" s="96">
        <v>11990</v>
      </c>
      <c r="H97" s="96">
        <f t="shared" si="0"/>
        <v>11990</v>
      </c>
      <c r="I97" s="96">
        <v>0</v>
      </c>
      <c r="J97" s="440"/>
      <c r="K97" s="28">
        <v>86</v>
      </c>
      <c r="L97" s="28" t="s">
        <v>379</v>
      </c>
      <c r="M97" s="28" t="s">
        <v>2842</v>
      </c>
      <c r="N97" s="440"/>
      <c r="O97" s="440"/>
      <c r="P97" s="440"/>
    </row>
    <row r="98" spans="1:16" s="424" customFormat="1" ht="12.75">
      <c r="A98" s="28">
        <v>87</v>
      </c>
      <c r="B98" s="49" t="s">
        <v>1726</v>
      </c>
      <c r="C98" s="93" t="s">
        <v>300</v>
      </c>
      <c r="D98" s="38"/>
      <c r="E98" s="48" t="s">
        <v>2523</v>
      </c>
      <c r="F98" s="95" t="s">
        <v>2076</v>
      </c>
      <c r="G98" s="96">
        <v>18818</v>
      </c>
      <c r="H98" s="96">
        <f t="shared" si="0"/>
        <v>18818</v>
      </c>
      <c r="I98" s="96">
        <v>0</v>
      </c>
      <c r="J98" s="440"/>
      <c r="K98" s="28">
        <v>87</v>
      </c>
      <c r="L98" s="28" t="s">
        <v>379</v>
      </c>
      <c r="M98" s="28" t="s">
        <v>2842</v>
      </c>
      <c r="N98" s="440"/>
      <c r="O98" s="440"/>
      <c r="P98" s="440"/>
    </row>
    <row r="99" spans="1:16" s="424" customFormat="1" ht="12.75">
      <c r="A99" s="28">
        <v>88</v>
      </c>
      <c r="B99" s="48" t="s">
        <v>1727</v>
      </c>
      <c r="C99" s="93" t="s">
        <v>1596</v>
      </c>
      <c r="D99" s="588"/>
      <c r="E99" s="48" t="s">
        <v>2523</v>
      </c>
      <c r="F99" s="95" t="s">
        <v>2077</v>
      </c>
      <c r="G99" s="96">
        <v>11129</v>
      </c>
      <c r="H99" s="96">
        <f t="shared" si="0"/>
        <v>11129</v>
      </c>
      <c r="I99" s="96">
        <v>0</v>
      </c>
      <c r="J99" s="440"/>
      <c r="K99" s="28">
        <v>88</v>
      </c>
      <c r="L99" s="28" t="s">
        <v>379</v>
      </c>
      <c r="M99" s="28" t="s">
        <v>2842</v>
      </c>
      <c r="N99" s="440"/>
      <c r="O99" s="440"/>
      <c r="P99" s="440"/>
    </row>
    <row r="100" spans="1:16" s="424" customFormat="1" ht="12.75">
      <c r="A100" s="28">
        <v>89</v>
      </c>
      <c r="B100" s="48" t="s">
        <v>1728</v>
      </c>
      <c r="C100" s="93" t="s">
        <v>1597</v>
      </c>
      <c r="D100" s="588"/>
      <c r="E100" s="48" t="s">
        <v>2523</v>
      </c>
      <c r="F100" s="95" t="s">
        <v>2553</v>
      </c>
      <c r="G100" s="96">
        <v>15165</v>
      </c>
      <c r="H100" s="96">
        <f t="shared" si="0"/>
        <v>15165</v>
      </c>
      <c r="I100" s="96">
        <v>0</v>
      </c>
      <c r="J100" s="440"/>
      <c r="K100" s="28">
        <v>89</v>
      </c>
      <c r="L100" s="28" t="s">
        <v>379</v>
      </c>
      <c r="M100" s="28" t="s">
        <v>2842</v>
      </c>
      <c r="N100" s="440"/>
      <c r="O100" s="440"/>
      <c r="P100" s="440"/>
    </row>
    <row r="101" spans="1:16" s="424" customFormat="1" ht="12.75">
      <c r="A101" s="28">
        <v>90</v>
      </c>
      <c r="B101" s="48" t="s">
        <v>1729</v>
      </c>
      <c r="C101" s="93" t="s">
        <v>300</v>
      </c>
      <c r="D101" s="588"/>
      <c r="E101" s="48" t="s">
        <v>2523</v>
      </c>
      <c r="F101" s="95" t="s">
        <v>2554</v>
      </c>
      <c r="G101" s="96">
        <v>18170</v>
      </c>
      <c r="H101" s="96">
        <f t="shared" si="0"/>
        <v>18170</v>
      </c>
      <c r="I101" s="96">
        <v>0</v>
      </c>
      <c r="J101" s="440"/>
      <c r="K101" s="28">
        <v>90</v>
      </c>
      <c r="L101" s="28" t="s">
        <v>379</v>
      </c>
      <c r="M101" s="28" t="s">
        <v>2842</v>
      </c>
      <c r="N101" s="440"/>
      <c r="O101" s="440"/>
      <c r="P101" s="440"/>
    </row>
    <row r="102" spans="1:16" s="424" customFormat="1" ht="12.75">
      <c r="A102" s="28">
        <v>91</v>
      </c>
      <c r="B102" s="48" t="s">
        <v>2887</v>
      </c>
      <c r="C102" s="93" t="s">
        <v>300</v>
      </c>
      <c r="D102" s="588"/>
      <c r="E102" s="48" t="s">
        <v>2523</v>
      </c>
      <c r="F102" s="95" t="s">
        <v>2555</v>
      </c>
      <c r="G102" s="96">
        <v>16513</v>
      </c>
      <c r="H102" s="96">
        <f t="shared" si="0"/>
        <v>16513</v>
      </c>
      <c r="I102" s="96">
        <v>0</v>
      </c>
      <c r="J102" s="440"/>
      <c r="K102" s="28">
        <v>91</v>
      </c>
      <c r="L102" s="28" t="s">
        <v>379</v>
      </c>
      <c r="M102" s="28" t="s">
        <v>2842</v>
      </c>
      <c r="N102" s="440"/>
      <c r="O102" s="440"/>
      <c r="P102" s="440"/>
    </row>
    <row r="103" spans="1:16" s="424" customFormat="1" ht="12.75">
      <c r="A103" s="28">
        <v>92</v>
      </c>
      <c r="B103" s="28" t="s">
        <v>2888</v>
      </c>
      <c r="C103" s="93" t="s">
        <v>300</v>
      </c>
      <c r="D103" s="588"/>
      <c r="E103" s="48" t="s">
        <v>2523</v>
      </c>
      <c r="F103" s="95" t="s">
        <v>2556</v>
      </c>
      <c r="G103" s="96">
        <v>20724</v>
      </c>
      <c r="H103" s="96">
        <f t="shared" si="0"/>
        <v>20724</v>
      </c>
      <c r="I103" s="96">
        <v>0</v>
      </c>
      <c r="J103" s="440"/>
      <c r="K103" s="28">
        <v>92</v>
      </c>
      <c r="L103" s="28" t="s">
        <v>379</v>
      </c>
      <c r="M103" s="28" t="s">
        <v>2842</v>
      </c>
      <c r="N103" s="440"/>
      <c r="O103" s="440"/>
      <c r="P103" s="440"/>
    </row>
    <row r="104" spans="1:16" s="424" customFormat="1" ht="12.75">
      <c r="A104" s="28">
        <v>93</v>
      </c>
      <c r="B104" s="28" t="s">
        <v>2889</v>
      </c>
      <c r="C104" s="93" t="s">
        <v>300</v>
      </c>
      <c r="D104" s="588"/>
      <c r="E104" s="48" t="s">
        <v>2523</v>
      </c>
      <c r="F104" s="95" t="s">
        <v>2557</v>
      </c>
      <c r="G104" s="96">
        <v>25903</v>
      </c>
      <c r="H104" s="96">
        <f t="shared" si="0"/>
        <v>25903</v>
      </c>
      <c r="I104" s="96">
        <v>0</v>
      </c>
      <c r="J104" s="440"/>
      <c r="K104" s="28">
        <v>93</v>
      </c>
      <c r="L104" s="28" t="s">
        <v>379</v>
      </c>
      <c r="M104" s="28" t="s">
        <v>2842</v>
      </c>
      <c r="N104" s="440"/>
      <c r="O104" s="440"/>
      <c r="P104" s="440"/>
    </row>
    <row r="105" spans="1:16" s="424" customFormat="1" ht="12.75">
      <c r="A105" s="28">
        <v>94</v>
      </c>
      <c r="B105" s="28" t="s">
        <v>2890</v>
      </c>
      <c r="C105" s="93" t="s">
        <v>300</v>
      </c>
      <c r="D105" s="588"/>
      <c r="E105" s="48" t="s">
        <v>2523</v>
      </c>
      <c r="F105" s="95" t="s">
        <v>2558</v>
      </c>
      <c r="G105" s="96">
        <v>55086</v>
      </c>
      <c r="H105" s="96">
        <f t="shared" si="0"/>
        <v>36720</v>
      </c>
      <c r="I105" s="96">
        <v>18366</v>
      </c>
      <c r="J105" s="440"/>
      <c r="K105" s="28">
        <v>94</v>
      </c>
      <c r="L105" s="28" t="s">
        <v>379</v>
      </c>
      <c r="M105" s="28" t="s">
        <v>2842</v>
      </c>
      <c r="N105" s="440"/>
      <c r="O105" s="440"/>
      <c r="P105" s="440"/>
    </row>
    <row r="106" spans="1:16" s="424" customFormat="1" ht="12.75">
      <c r="A106" s="28">
        <v>95</v>
      </c>
      <c r="B106" s="58" t="s">
        <v>2891</v>
      </c>
      <c r="C106" s="93" t="s">
        <v>1598</v>
      </c>
      <c r="D106" s="588"/>
      <c r="E106" s="48" t="s">
        <v>2523</v>
      </c>
      <c r="F106" s="95" t="s">
        <v>2559</v>
      </c>
      <c r="G106" s="96">
        <v>25100</v>
      </c>
      <c r="H106" s="96">
        <f t="shared" si="0"/>
        <v>25100</v>
      </c>
      <c r="I106" s="96">
        <v>0</v>
      </c>
      <c r="J106" s="440"/>
      <c r="K106" s="28">
        <v>95</v>
      </c>
      <c r="L106" s="28" t="s">
        <v>379</v>
      </c>
      <c r="M106" s="28" t="s">
        <v>2842</v>
      </c>
      <c r="N106" s="440"/>
      <c r="O106" s="440"/>
      <c r="P106" s="440"/>
    </row>
    <row r="107" spans="1:16" s="424" customFormat="1" ht="12.75">
      <c r="A107" s="28">
        <v>96</v>
      </c>
      <c r="B107" s="58" t="s">
        <v>2892</v>
      </c>
      <c r="C107" s="93" t="s">
        <v>300</v>
      </c>
      <c r="D107" s="588"/>
      <c r="E107" s="48" t="s">
        <v>2523</v>
      </c>
      <c r="F107" s="95" t="s">
        <v>2560</v>
      </c>
      <c r="G107" s="96">
        <v>30000</v>
      </c>
      <c r="H107" s="96">
        <f aca="true" t="shared" si="1" ref="H107:H138">SUM(G107-I107)</f>
        <v>30000</v>
      </c>
      <c r="I107" s="96">
        <v>0</v>
      </c>
      <c r="J107" s="440"/>
      <c r="K107" s="28">
        <v>96</v>
      </c>
      <c r="L107" s="28" t="s">
        <v>379</v>
      </c>
      <c r="M107" s="28" t="s">
        <v>2842</v>
      </c>
      <c r="N107" s="440"/>
      <c r="O107" s="440"/>
      <c r="P107" s="440"/>
    </row>
    <row r="108" spans="1:16" s="424" customFormat="1" ht="12.75">
      <c r="A108" s="28">
        <v>97</v>
      </c>
      <c r="B108" s="48" t="s">
        <v>2893</v>
      </c>
      <c r="C108" s="93" t="s">
        <v>1599</v>
      </c>
      <c r="D108" s="588"/>
      <c r="E108" s="48" t="s">
        <v>2523</v>
      </c>
      <c r="F108" s="95" t="s">
        <v>2561</v>
      </c>
      <c r="G108" s="96">
        <v>23000</v>
      </c>
      <c r="H108" s="96">
        <f t="shared" si="1"/>
        <v>11519</v>
      </c>
      <c r="I108" s="96">
        <v>11481</v>
      </c>
      <c r="J108" s="440"/>
      <c r="K108" s="28">
        <v>97</v>
      </c>
      <c r="L108" s="28" t="s">
        <v>379</v>
      </c>
      <c r="M108" s="28" t="s">
        <v>2842</v>
      </c>
      <c r="N108" s="440"/>
      <c r="O108" s="440"/>
      <c r="P108" s="440"/>
    </row>
    <row r="109" spans="1:16" s="424" customFormat="1" ht="12.75">
      <c r="A109" s="28">
        <v>98</v>
      </c>
      <c r="B109" s="48" t="s">
        <v>2894</v>
      </c>
      <c r="C109" s="93" t="s">
        <v>1600</v>
      </c>
      <c r="D109" s="588"/>
      <c r="E109" s="48" t="s">
        <v>2523</v>
      </c>
      <c r="F109" s="95" t="s">
        <v>2562</v>
      </c>
      <c r="G109" s="96">
        <v>27767.58</v>
      </c>
      <c r="H109" s="96">
        <f t="shared" si="1"/>
        <v>27767.58</v>
      </c>
      <c r="I109" s="96">
        <v>0</v>
      </c>
      <c r="J109" s="440"/>
      <c r="K109" s="28">
        <v>98</v>
      </c>
      <c r="L109" s="28" t="s">
        <v>379</v>
      </c>
      <c r="M109" s="28" t="s">
        <v>2842</v>
      </c>
      <c r="N109" s="440"/>
      <c r="O109" s="440"/>
      <c r="P109" s="440"/>
    </row>
    <row r="110" spans="1:16" s="424" customFormat="1" ht="12.75">
      <c r="A110" s="28">
        <v>99</v>
      </c>
      <c r="B110" s="48" t="s">
        <v>2895</v>
      </c>
      <c r="C110" s="93" t="s">
        <v>1600</v>
      </c>
      <c r="D110" s="588"/>
      <c r="E110" s="48" t="s">
        <v>2523</v>
      </c>
      <c r="F110" s="95" t="s">
        <v>2563</v>
      </c>
      <c r="G110" s="96">
        <v>23473.19</v>
      </c>
      <c r="H110" s="96">
        <f t="shared" si="1"/>
        <v>23473.19</v>
      </c>
      <c r="I110" s="96">
        <v>0</v>
      </c>
      <c r="J110" s="440"/>
      <c r="K110" s="28">
        <v>99</v>
      </c>
      <c r="L110" s="28" t="s">
        <v>379</v>
      </c>
      <c r="M110" s="28" t="s">
        <v>2842</v>
      </c>
      <c r="N110" s="440"/>
      <c r="O110" s="440"/>
      <c r="P110" s="440"/>
    </row>
    <row r="111" spans="1:16" s="424" customFormat="1" ht="12.75">
      <c r="A111" s="28">
        <v>100</v>
      </c>
      <c r="B111" s="48" t="s">
        <v>2896</v>
      </c>
      <c r="C111" s="93" t="s">
        <v>300</v>
      </c>
      <c r="D111" s="588"/>
      <c r="E111" s="48" t="s">
        <v>2523</v>
      </c>
      <c r="F111" s="95" t="s">
        <v>2564</v>
      </c>
      <c r="G111" s="96">
        <v>24425.98</v>
      </c>
      <c r="H111" s="96">
        <f t="shared" si="1"/>
        <v>24425.98</v>
      </c>
      <c r="I111" s="96">
        <v>0</v>
      </c>
      <c r="J111" s="440"/>
      <c r="K111" s="28">
        <v>100</v>
      </c>
      <c r="L111" s="28" t="s">
        <v>379</v>
      </c>
      <c r="M111" s="28" t="s">
        <v>2842</v>
      </c>
      <c r="N111" s="440"/>
      <c r="O111" s="440"/>
      <c r="P111" s="440"/>
    </row>
    <row r="112" spans="1:16" s="424" customFormat="1" ht="12.75">
      <c r="A112" s="28">
        <v>101</v>
      </c>
      <c r="B112" s="49" t="s">
        <v>2897</v>
      </c>
      <c r="C112" s="93" t="s">
        <v>300</v>
      </c>
      <c r="D112" s="588"/>
      <c r="E112" s="48" t="s">
        <v>2523</v>
      </c>
      <c r="F112" s="95" t="s">
        <v>2181</v>
      </c>
      <c r="G112" s="96">
        <v>24642</v>
      </c>
      <c r="H112" s="96">
        <f t="shared" si="1"/>
        <v>24642</v>
      </c>
      <c r="I112" s="96">
        <v>0</v>
      </c>
      <c r="J112" s="440"/>
      <c r="K112" s="28">
        <v>101</v>
      </c>
      <c r="L112" s="28" t="s">
        <v>379</v>
      </c>
      <c r="M112" s="28" t="s">
        <v>2842</v>
      </c>
      <c r="N112" s="440"/>
      <c r="O112" s="440"/>
      <c r="P112" s="440"/>
    </row>
    <row r="113" spans="1:16" s="424" customFormat="1" ht="12.75">
      <c r="A113" s="28">
        <v>102</v>
      </c>
      <c r="B113" s="48" t="s">
        <v>2898</v>
      </c>
      <c r="C113" s="93" t="s">
        <v>300</v>
      </c>
      <c r="D113" s="588"/>
      <c r="E113" s="48" t="s">
        <v>2523</v>
      </c>
      <c r="F113" s="95" t="s">
        <v>753</v>
      </c>
      <c r="G113" s="96">
        <v>25263</v>
      </c>
      <c r="H113" s="96">
        <f t="shared" si="1"/>
        <v>25263</v>
      </c>
      <c r="I113" s="96">
        <v>0</v>
      </c>
      <c r="J113" s="440"/>
      <c r="K113" s="28">
        <v>102</v>
      </c>
      <c r="L113" s="28" t="s">
        <v>379</v>
      </c>
      <c r="M113" s="28" t="s">
        <v>2842</v>
      </c>
      <c r="N113" s="440"/>
      <c r="O113" s="440"/>
      <c r="P113" s="440"/>
    </row>
    <row r="114" spans="1:16" s="424" customFormat="1" ht="12.75">
      <c r="A114" s="28">
        <v>103</v>
      </c>
      <c r="B114" s="48" t="s">
        <v>2899</v>
      </c>
      <c r="C114" s="93" t="s">
        <v>1601</v>
      </c>
      <c r="D114" s="588"/>
      <c r="E114" s="48" t="s">
        <v>2523</v>
      </c>
      <c r="F114" s="95" t="s">
        <v>2565</v>
      </c>
      <c r="G114" s="96">
        <v>28224</v>
      </c>
      <c r="H114" s="96">
        <f t="shared" si="1"/>
        <v>22919</v>
      </c>
      <c r="I114" s="96">
        <v>5305</v>
      </c>
      <c r="J114" s="440"/>
      <c r="K114" s="28">
        <v>103</v>
      </c>
      <c r="L114" s="28" t="s">
        <v>379</v>
      </c>
      <c r="M114" s="28" t="s">
        <v>2842</v>
      </c>
      <c r="N114" s="440"/>
      <c r="O114" s="440"/>
      <c r="P114" s="440"/>
    </row>
    <row r="115" spans="1:16" s="424" customFormat="1" ht="12.75">
      <c r="A115" s="28">
        <v>104</v>
      </c>
      <c r="B115" s="48" t="s">
        <v>2900</v>
      </c>
      <c r="C115" s="93" t="s">
        <v>1602</v>
      </c>
      <c r="D115" s="588"/>
      <c r="E115" s="48" t="s">
        <v>2523</v>
      </c>
      <c r="F115" s="95" t="s">
        <v>2566</v>
      </c>
      <c r="G115" s="96">
        <v>20790</v>
      </c>
      <c r="H115" s="96">
        <f t="shared" si="1"/>
        <v>16861</v>
      </c>
      <c r="I115" s="96">
        <v>3929</v>
      </c>
      <c r="J115" s="440"/>
      <c r="K115" s="28">
        <v>104</v>
      </c>
      <c r="L115" s="28" t="s">
        <v>379</v>
      </c>
      <c r="M115" s="28" t="s">
        <v>2842</v>
      </c>
      <c r="N115" s="440"/>
      <c r="O115" s="440"/>
      <c r="P115" s="440"/>
    </row>
    <row r="116" spans="1:16" s="424" customFormat="1" ht="12.75">
      <c r="A116" s="28">
        <v>105</v>
      </c>
      <c r="B116" s="48" t="s">
        <v>2901</v>
      </c>
      <c r="C116" s="93" t="s">
        <v>1603</v>
      </c>
      <c r="D116" s="588"/>
      <c r="E116" s="48" t="s">
        <v>2523</v>
      </c>
      <c r="F116" s="95" t="s">
        <v>2567</v>
      </c>
      <c r="G116" s="96">
        <v>20982</v>
      </c>
      <c r="H116" s="96">
        <f t="shared" si="1"/>
        <v>17013</v>
      </c>
      <c r="I116" s="96">
        <v>3969</v>
      </c>
      <c r="J116" s="440"/>
      <c r="K116" s="28">
        <v>105</v>
      </c>
      <c r="L116" s="28" t="s">
        <v>379</v>
      </c>
      <c r="M116" s="28" t="s">
        <v>2842</v>
      </c>
      <c r="N116" s="440"/>
      <c r="O116" s="440"/>
      <c r="P116" s="440"/>
    </row>
    <row r="117" spans="1:16" s="424" customFormat="1" ht="12.75">
      <c r="A117" s="28">
        <v>106</v>
      </c>
      <c r="B117" s="48" t="s">
        <v>2902</v>
      </c>
      <c r="C117" s="93" t="s">
        <v>1604</v>
      </c>
      <c r="D117" s="588"/>
      <c r="E117" s="48" t="s">
        <v>2523</v>
      </c>
      <c r="F117" s="95" t="s">
        <v>2568</v>
      </c>
      <c r="G117" s="96">
        <v>25439</v>
      </c>
      <c r="H117" s="96">
        <f t="shared" si="1"/>
        <v>18445</v>
      </c>
      <c r="I117" s="96">
        <v>6994</v>
      </c>
      <c r="J117" s="440"/>
      <c r="K117" s="28">
        <v>106</v>
      </c>
      <c r="L117" s="28" t="s">
        <v>379</v>
      </c>
      <c r="M117" s="28" t="s">
        <v>2842</v>
      </c>
      <c r="N117" s="440"/>
      <c r="O117" s="440"/>
      <c r="P117" s="440"/>
    </row>
    <row r="118" spans="1:16" s="424" customFormat="1" ht="12.75">
      <c r="A118" s="28">
        <v>107</v>
      </c>
      <c r="B118" s="48" t="s">
        <v>2903</v>
      </c>
      <c r="C118" s="93" t="s">
        <v>2944</v>
      </c>
      <c r="D118" s="588"/>
      <c r="E118" s="48" t="s">
        <v>2523</v>
      </c>
      <c r="F118" s="95" t="s">
        <v>2569</v>
      </c>
      <c r="G118" s="96">
        <v>58198</v>
      </c>
      <c r="H118" s="96">
        <f t="shared" si="1"/>
        <v>58198</v>
      </c>
      <c r="I118" s="96">
        <v>0</v>
      </c>
      <c r="J118" s="440"/>
      <c r="K118" s="28">
        <v>107</v>
      </c>
      <c r="L118" s="28" t="s">
        <v>379</v>
      </c>
      <c r="M118" s="28" t="s">
        <v>2842</v>
      </c>
      <c r="N118" s="440"/>
      <c r="O118" s="440"/>
      <c r="P118" s="440"/>
    </row>
    <row r="119" spans="1:16" s="424" customFormat="1" ht="12.75">
      <c r="A119" s="28">
        <v>108</v>
      </c>
      <c r="B119" s="48" t="s">
        <v>1254</v>
      </c>
      <c r="C119" s="93" t="s">
        <v>300</v>
      </c>
      <c r="D119" s="588"/>
      <c r="E119" s="48" t="s">
        <v>2523</v>
      </c>
      <c r="F119" s="95" t="s">
        <v>2570</v>
      </c>
      <c r="G119" s="96">
        <v>31978</v>
      </c>
      <c r="H119" s="96">
        <f t="shared" si="1"/>
        <v>31978</v>
      </c>
      <c r="I119" s="96">
        <v>0</v>
      </c>
      <c r="J119" s="440"/>
      <c r="K119" s="28">
        <v>108</v>
      </c>
      <c r="L119" s="28" t="s">
        <v>379</v>
      </c>
      <c r="M119" s="28" t="s">
        <v>2842</v>
      </c>
      <c r="N119" s="440"/>
      <c r="O119" s="440"/>
      <c r="P119" s="440"/>
    </row>
    <row r="120" spans="1:16" s="424" customFormat="1" ht="12.75">
      <c r="A120" s="28">
        <v>109</v>
      </c>
      <c r="B120" s="48" t="s">
        <v>1255</v>
      </c>
      <c r="C120" s="93" t="s">
        <v>300</v>
      </c>
      <c r="D120" s="588"/>
      <c r="E120" s="48" t="s">
        <v>2523</v>
      </c>
      <c r="F120" s="95" t="s">
        <v>2571</v>
      </c>
      <c r="G120" s="96">
        <v>21494.32</v>
      </c>
      <c r="H120" s="96">
        <f t="shared" si="1"/>
        <v>17900.32</v>
      </c>
      <c r="I120" s="96">
        <v>3594</v>
      </c>
      <c r="J120" s="440"/>
      <c r="K120" s="28">
        <v>109</v>
      </c>
      <c r="L120" s="28" t="s">
        <v>379</v>
      </c>
      <c r="M120" s="28" t="s">
        <v>2842</v>
      </c>
      <c r="N120" s="440"/>
      <c r="O120" s="440"/>
      <c r="P120" s="440"/>
    </row>
    <row r="121" spans="1:16" s="424" customFormat="1" ht="12.75">
      <c r="A121" s="28">
        <v>110</v>
      </c>
      <c r="B121" s="48" t="s">
        <v>1256</v>
      </c>
      <c r="C121" s="93" t="s">
        <v>1605</v>
      </c>
      <c r="D121" s="588"/>
      <c r="E121" s="48" t="s">
        <v>2523</v>
      </c>
      <c r="F121" s="95" t="s">
        <v>2572</v>
      </c>
      <c r="G121" s="96">
        <v>20586</v>
      </c>
      <c r="H121" s="96">
        <f t="shared" si="1"/>
        <v>17151</v>
      </c>
      <c r="I121" s="96">
        <v>3435</v>
      </c>
      <c r="J121" s="440"/>
      <c r="K121" s="28">
        <v>110</v>
      </c>
      <c r="L121" s="28" t="s">
        <v>379</v>
      </c>
      <c r="M121" s="28" t="s">
        <v>2842</v>
      </c>
      <c r="N121" s="440"/>
      <c r="O121" s="440"/>
      <c r="P121" s="440"/>
    </row>
    <row r="122" spans="1:16" s="424" customFormat="1" ht="12.75">
      <c r="A122" s="28">
        <v>111</v>
      </c>
      <c r="B122" s="48" t="s">
        <v>1257</v>
      </c>
      <c r="C122" s="93" t="s">
        <v>300</v>
      </c>
      <c r="D122" s="588"/>
      <c r="E122" s="48" t="s">
        <v>2523</v>
      </c>
      <c r="F122" s="95" t="s">
        <v>2573</v>
      </c>
      <c r="G122" s="96">
        <v>20898</v>
      </c>
      <c r="H122" s="96">
        <f t="shared" si="1"/>
        <v>16704</v>
      </c>
      <c r="I122" s="96">
        <v>4194</v>
      </c>
      <c r="J122" s="440"/>
      <c r="K122" s="28">
        <v>111</v>
      </c>
      <c r="L122" s="28" t="s">
        <v>379</v>
      </c>
      <c r="M122" s="28" t="s">
        <v>2842</v>
      </c>
      <c r="N122" s="440"/>
      <c r="O122" s="440"/>
      <c r="P122" s="440"/>
    </row>
    <row r="123" spans="1:16" s="424" customFormat="1" ht="12.75">
      <c r="A123" s="28">
        <v>112</v>
      </c>
      <c r="B123" s="48" t="s">
        <v>1258</v>
      </c>
      <c r="C123" s="93" t="s">
        <v>300</v>
      </c>
      <c r="D123" s="588"/>
      <c r="E123" s="48" t="s">
        <v>2523</v>
      </c>
      <c r="F123" s="95" t="s">
        <v>2574</v>
      </c>
      <c r="G123" s="96">
        <v>21788.58</v>
      </c>
      <c r="H123" s="96">
        <f t="shared" si="1"/>
        <v>16639.120000000003</v>
      </c>
      <c r="I123" s="96">
        <v>5149.46</v>
      </c>
      <c r="J123" s="440"/>
      <c r="K123" s="28">
        <v>112</v>
      </c>
      <c r="L123" s="28" t="s">
        <v>379</v>
      </c>
      <c r="M123" s="28" t="s">
        <v>2842</v>
      </c>
      <c r="N123" s="440"/>
      <c r="O123" s="440"/>
      <c r="P123" s="440"/>
    </row>
    <row r="124" spans="1:16" s="424" customFormat="1" ht="12.75">
      <c r="A124" s="28">
        <v>113</v>
      </c>
      <c r="B124" s="48" t="s">
        <v>1259</v>
      </c>
      <c r="C124" s="93" t="s">
        <v>300</v>
      </c>
      <c r="D124" s="588"/>
      <c r="E124" s="48" t="s">
        <v>2523</v>
      </c>
      <c r="F124" s="95" t="s">
        <v>2075</v>
      </c>
      <c r="G124" s="96">
        <v>33302.06</v>
      </c>
      <c r="H124" s="96">
        <f t="shared" si="1"/>
        <v>23220</v>
      </c>
      <c r="I124" s="96">
        <v>10082.06</v>
      </c>
      <c r="J124" s="440"/>
      <c r="K124" s="28">
        <v>113</v>
      </c>
      <c r="L124" s="28" t="s">
        <v>379</v>
      </c>
      <c r="M124" s="28" t="s">
        <v>2842</v>
      </c>
      <c r="N124" s="440"/>
      <c r="O124" s="440"/>
      <c r="P124" s="440"/>
    </row>
    <row r="125" spans="1:16" s="424" customFormat="1" ht="12.75">
      <c r="A125" s="28">
        <v>114</v>
      </c>
      <c r="B125" s="48" t="s">
        <v>1260</v>
      </c>
      <c r="C125" s="93" t="s">
        <v>2369</v>
      </c>
      <c r="D125" s="588"/>
      <c r="E125" s="48" t="s">
        <v>2523</v>
      </c>
      <c r="F125" s="95" t="s">
        <v>2575</v>
      </c>
      <c r="G125" s="96">
        <v>17670.79</v>
      </c>
      <c r="H125" s="96">
        <f t="shared" si="1"/>
        <v>17670.79</v>
      </c>
      <c r="I125" s="96">
        <v>0</v>
      </c>
      <c r="J125" s="440"/>
      <c r="K125" s="28">
        <v>114</v>
      </c>
      <c r="L125" s="28" t="s">
        <v>379</v>
      </c>
      <c r="M125" s="28" t="s">
        <v>2842</v>
      </c>
      <c r="N125" s="440"/>
      <c r="O125" s="440"/>
      <c r="P125" s="440"/>
    </row>
    <row r="126" spans="1:16" s="424" customFormat="1" ht="12.75">
      <c r="A126" s="28">
        <v>115</v>
      </c>
      <c r="B126" s="48" t="s">
        <v>1261</v>
      </c>
      <c r="C126" s="93" t="s">
        <v>2369</v>
      </c>
      <c r="D126" s="588"/>
      <c r="E126" s="48" t="s">
        <v>2523</v>
      </c>
      <c r="F126" s="95" t="s">
        <v>2576</v>
      </c>
      <c r="G126" s="96">
        <v>20490.06</v>
      </c>
      <c r="H126" s="96">
        <f t="shared" si="1"/>
        <v>20490.06</v>
      </c>
      <c r="I126" s="96">
        <v>0</v>
      </c>
      <c r="J126" s="440"/>
      <c r="K126" s="28">
        <v>115</v>
      </c>
      <c r="L126" s="28" t="s">
        <v>379</v>
      </c>
      <c r="M126" s="28" t="s">
        <v>2842</v>
      </c>
      <c r="N126" s="440"/>
      <c r="O126" s="440"/>
      <c r="P126" s="440"/>
    </row>
    <row r="127" spans="1:16" s="424" customFormat="1" ht="12.75">
      <c r="A127" s="28">
        <v>116</v>
      </c>
      <c r="B127" s="48" t="s">
        <v>1262</v>
      </c>
      <c r="C127" s="93" t="s">
        <v>2640</v>
      </c>
      <c r="D127" s="588"/>
      <c r="E127" s="48" t="s">
        <v>2523</v>
      </c>
      <c r="F127" s="95" t="s">
        <v>2577</v>
      </c>
      <c r="G127" s="96">
        <v>32294</v>
      </c>
      <c r="H127" s="96">
        <f t="shared" si="1"/>
        <v>32294</v>
      </c>
      <c r="I127" s="96">
        <v>0</v>
      </c>
      <c r="J127" s="440"/>
      <c r="K127" s="28">
        <v>116</v>
      </c>
      <c r="L127" s="28" t="s">
        <v>379</v>
      </c>
      <c r="M127" s="28" t="s">
        <v>2842</v>
      </c>
      <c r="N127" s="440"/>
      <c r="O127" s="440"/>
      <c r="P127" s="440"/>
    </row>
    <row r="128" spans="1:16" s="424" customFormat="1" ht="12.75">
      <c r="A128" s="28">
        <v>117</v>
      </c>
      <c r="B128" s="48" t="s">
        <v>1263</v>
      </c>
      <c r="C128" s="93" t="s">
        <v>300</v>
      </c>
      <c r="D128" s="588"/>
      <c r="E128" s="48" t="s">
        <v>2523</v>
      </c>
      <c r="F128" s="95" t="s">
        <v>2578</v>
      </c>
      <c r="G128" s="96">
        <v>19365.59</v>
      </c>
      <c r="H128" s="96">
        <f t="shared" si="1"/>
        <v>19365.59</v>
      </c>
      <c r="I128" s="96">
        <v>0</v>
      </c>
      <c r="J128" s="440"/>
      <c r="K128" s="28">
        <v>117</v>
      </c>
      <c r="L128" s="28" t="s">
        <v>379</v>
      </c>
      <c r="M128" s="28" t="s">
        <v>2842</v>
      </c>
      <c r="N128" s="440"/>
      <c r="O128" s="440"/>
      <c r="P128" s="440"/>
    </row>
    <row r="129" spans="1:16" s="424" customFormat="1" ht="12.75">
      <c r="A129" s="28">
        <v>118</v>
      </c>
      <c r="B129" s="48" t="s">
        <v>2740</v>
      </c>
      <c r="C129" s="93" t="s">
        <v>2823</v>
      </c>
      <c r="D129" s="588"/>
      <c r="E129" s="48" t="s">
        <v>2523</v>
      </c>
      <c r="F129" s="95" t="s">
        <v>340</v>
      </c>
      <c r="G129" s="96">
        <v>21417</v>
      </c>
      <c r="H129" s="96">
        <f t="shared" si="1"/>
        <v>21417</v>
      </c>
      <c r="I129" s="96">
        <v>0</v>
      </c>
      <c r="J129" s="440"/>
      <c r="K129" s="28">
        <v>118</v>
      </c>
      <c r="L129" s="28" t="s">
        <v>379</v>
      </c>
      <c r="M129" s="28" t="s">
        <v>2842</v>
      </c>
      <c r="N129" s="440"/>
      <c r="O129" s="440"/>
      <c r="P129" s="440"/>
    </row>
    <row r="130" spans="1:16" s="424" customFormat="1" ht="12.75">
      <c r="A130" s="28">
        <v>119</v>
      </c>
      <c r="B130" s="48" t="s">
        <v>2741</v>
      </c>
      <c r="C130" s="93" t="s">
        <v>2641</v>
      </c>
      <c r="D130" s="588"/>
      <c r="E130" s="48" t="s">
        <v>2523</v>
      </c>
      <c r="F130" s="95" t="s">
        <v>2560</v>
      </c>
      <c r="G130" s="96">
        <v>10996</v>
      </c>
      <c r="H130" s="96">
        <f t="shared" si="1"/>
        <v>10996</v>
      </c>
      <c r="I130" s="96">
        <v>0</v>
      </c>
      <c r="J130" s="440"/>
      <c r="K130" s="28">
        <v>119</v>
      </c>
      <c r="L130" s="28" t="s">
        <v>379</v>
      </c>
      <c r="M130" s="28" t="s">
        <v>2842</v>
      </c>
      <c r="N130" s="440"/>
      <c r="O130" s="440"/>
      <c r="P130" s="440"/>
    </row>
    <row r="131" spans="1:16" s="424" customFormat="1" ht="12.75">
      <c r="A131" s="28">
        <v>120</v>
      </c>
      <c r="B131" s="48" t="s">
        <v>2742</v>
      </c>
      <c r="C131" s="93" t="s">
        <v>2183</v>
      </c>
      <c r="D131" s="588"/>
      <c r="E131" s="48" t="s">
        <v>2523</v>
      </c>
      <c r="F131" s="95" t="s">
        <v>2579</v>
      </c>
      <c r="G131" s="96">
        <v>21797</v>
      </c>
      <c r="H131" s="96">
        <f t="shared" si="1"/>
        <v>21797</v>
      </c>
      <c r="I131" s="96">
        <v>0</v>
      </c>
      <c r="J131" s="440"/>
      <c r="K131" s="28">
        <v>120</v>
      </c>
      <c r="L131" s="28" t="s">
        <v>379</v>
      </c>
      <c r="M131" s="28" t="s">
        <v>2842</v>
      </c>
      <c r="N131" s="440"/>
      <c r="O131" s="440"/>
      <c r="P131" s="440"/>
    </row>
    <row r="132" spans="1:16" s="424" customFormat="1" ht="12.75">
      <c r="A132" s="28">
        <v>121</v>
      </c>
      <c r="B132" s="28" t="s">
        <v>2743</v>
      </c>
      <c r="C132" s="93" t="s">
        <v>2184</v>
      </c>
      <c r="D132" s="588"/>
      <c r="E132" s="48" t="s">
        <v>2523</v>
      </c>
      <c r="F132" s="95" t="s">
        <v>2580</v>
      </c>
      <c r="G132" s="96">
        <v>23719.07</v>
      </c>
      <c r="H132" s="96">
        <f t="shared" si="1"/>
        <v>23719.07</v>
      </c>
      <c r="I132" s="96">
        <v>0</v>
      </c>
      <c r="J132" s="440"/>
      <c r="K132" s="28">
        <v>121</v>
      </c>
      <c r="L132" s="28" t="s">
        <v>379</v>
      </c>
      <c r="M132" s="28" t="s">
        <v>2842</v>
      </c>
      <c r="N132" s="440"/>
      <c r="O132" s="440"/>
      <c r="P132" s="440"/>
    </row>
    <row r="133" spans="1:16" s="424" customFormat="1" ht="12.75">
      <c r="A133" s="28">
        <v>122</v>
      </c>
      <c r="B133" s="28" t="s">
        <v>2744</v>
      </c>
      <c r="C133" s="93" t="s">
        <v>2369</v>
      </c>
      <c r="D133" s="588"/>
      <c r="E133" s="48" t="s">
        <v>2523</v>
      </c>
      <c r="F133" s="95" t="s">
        <v>2581</v>
      </c>
      <c r="G133" s="96">
        <v>34904.86</v>
      </c>
      <c r="H133" s="96">
        <f t="shared" si="1"/>
        <v>34904.86</v>
      </c>
      <c r="I133" s="96">
        <v>0</v>
      </c>
      <c r="J133" s="440"/>
      <c r="K133" s="28">
        <v>122</v>
      </c>
      <c r="L133" s="28" t="s">
        <v>379</v>
      </c>
      <c r="M133" s="28" t="s">
        <v>2842</v>
      </c>
      <c r="N133" s="440"/>
      <c r="O133" s="440"/>
      <c r="P133" s="440"/>
    </row>
    <row r="134" spans="1:16" s="557" customFormat="1" ht="25.5">
      <c r="A134" s="28">
        <v>123</v>
      </c>
      <c r="B134" s="68" t="s">
        <v>2745</v>
      </c>
      <c r="C134" s="63" t="s">
        <v>2185</v>
      </c>
      <c r="D134" s="589"/>
      <c r="E134" s="556" t="s">
        <v>2523</v>
      </c>
      <c r="F134" s="541" t="s">
        <v>2582</v>
      </c>
      <c r="G134" s="569">
        <v>22728.48</v>
      </c>
      <c r="H134" s="569">
        <f t="shared" si="1"/>
        <v>22728.48</v>
      </c>
      <c r="I134" s="569">
        <v>0</v>
      </c>
      <c r="J134" s="558"/>
      <c r="K134" s="28">
        <v>123</v>
      </c>
      <c r="L134" s="68" t="s">
        <v>379</v>
      </c>
      <c r="M134" s="68" t="s">
        <v>2842</v>
      </c>
      <c r="N134" s="558"/>
      <c r="O134" s="558"/>
      <c r="P134" s="558"/>
    </row>
    <row r="135" spans="1:16" s="424" customFormat="1" ht="12.75">
      <c r="A135" s="28">
        <v>124</v>
      </c>
      <c r="B135" s="28" t="s">
        <v>2746</v>
      </c>
      <c r="C135" s="93" t="s">
        <v>2186</v>
      </c>
      <c r="D135" s="588"/>
      <c r="E135" s="48" t="s">
        <v>2523</v>
      </c>
      <c r="F135" s="95" t="s">
        <v>2583</v>
      </c>
      <c r="G135" s="96">
        <v>23918.05</v>
      </c>
      <c r="H135" s="96">
        <f t="shared" si="1"/>
        <v>23918.05</v>
      </c>
      <c r="I135" s="96">
        <v>0</v>
      </c>
      <c r="J135" s="440"/>
      <c r="K135" s="28">
        <v>124</v>
      </c>
      <c r="L135" s="28" t="s">
        <v>379</v>
      </c>
      <c r="M135" s="28" t="s">
        <v>2842</v>
      </c>
      <c r="N135" s="440"/>
      <c r="O135" s="440"/>
      <c r="P135" s="440"/>
    </row>
    <row r="136" spans="1:16" s="424" customFormat="1" ht="12.75">
      <c r="A136" s="28">
        <v>125</v>
      </c>
      <c r="B136" s="28" t="s">
        <v>2747</v>
      </c>
      <c r="C136" s="93" t="s">
        <v>2187</v>
      </c>
      <c r="D136" s="588"/>
      <c r="E136" s="48" t="s">
        <v>2523</v>
      </c>
      <c r="F136" s="95" t="s">
        <v>2584</v>
      </c>
      <c r="G136" s="96">
        <v>112006.44</v>
      </c>
      <c r="H136" s="96">
        <f t="shared" si="1"/>
        <v>16801.020000000004</v>
      </c>
      <c r="I136" s="96">
        <v>95205.42</v>
      </c>
      <c r="J136" s="440"/>
      <c r="K136" s="28">
        <v>125</v>
      </c>
      <c r="L136" s="28" t="s">
        <v>379</v>
      </c>
      <c r="M136" s="28" t="s">
        <v>2842</v>
      </c>
      <c r="N136" s="440"/>
      <c r="O136" s="440"/>
      <c r="P136" s="440"/>
    </row>
    <row r="137" spans="1:16" s="424" customFormat="1" ht="25.5">
      <c r="A137" s="28">
        <v>126</v>
      </c>
      <c r="B137" s="28" t="s">
        <v>2748</v>
      </c>
      <c r="C137" s="93" t="s">
        <v>2188</v>
      </c>
      <c r="D137" s="588"/>
      <c r="E137" s="48" t="s">
        <v>2523</v>
      </c>
      <c r="F137" s="95" t="s">
        <v>2585</v>
      </c>
      <c r="G137" s="96">
        <v>29009.97</v>
      </c>
      <c r="H137" s="96">
        <f t="shared" si="1"/>
        <v>29009.97</v>
      </c>
      <c r="I137" s="96">
        <v>0</v>
      </c>
      <c r="J137" s="440"/>
      <c r="K137" s="28">
        <v>126</v>
      </c>
      <c r="L137" s="28" t="s">
        <v>379</v>
      </c>
      <c r="M137" s="28" t="s">
        <v>2842</v>
      </c>
      <c r="N137" s="440"/>
      <c r="O137" s="440"/>
      <c r="P137" s="440"/>
    </row>
    <row r="138" spans="1:16" s="424" customFormat="1" ht="12.75">
      <c r="A138" s="28">
        <v>127</v>
      </c>
      <c r="B138" s="28" t="s">
        <v>2749</v>
      </c>
      <c r="C138" s="93" t="s">
        <v>2189</v>
      </c>
      <c r="D138" s="588"/>
      <c r="E138" s="48" t="s">
        <v>2523</v>
      </c>
      <c r="F138" s="95" t="s">
        <v>2586</v>
      </c>
      <c r="G138" s="96">
        <v>16271</v>
      </c>
      <c r="H138" s="96">
        <f t="shared" si="1"/>
        <v>16271</v>
      </c>
      <c r="I138" s="96">
        <v>0</v>
      </c>
      <c r="J138" s="440"/>
      <c r="K138" s="28">
        <v>127</v>
      </c>
      <c r="L138" s="28" t="s">
        <v>379</v>
      </c>
      <c r="M138" s="28" t="s">
        <v>2842</v>
      </c>
      <c r="N138" s="440"/>
      <c r="O138" s="440"/>
      <c r="P138" s="440"/>
    </row>
    <row r="139" spans="1:16" s="424" customFormat="1" ht="12.75">
      <c r="A139" s="28">
        <v>128</v>
      </c>
      <c r="B139" s="28" t="s">
        <v>2750</v>
      </c>
      <c r="C139" s="93" t="s">
        <v>2190</v>
      </c>
      <c r="D139" s="588"/>
      <c r="E139" s="48" t="s">
        <v>2523</v>
      </c>
      <c r="F139" s="95" t="s">
        <v>2587</v>
      </c>
      <c r="G139" s="96">
        <v>10061</v>
      </c>
      <c r="H139" s="96">
        <f aca="true" t="shared" si="2" ref="H139:H153">SUM(G139-I139)</f>
        <v>10061</v>
      </c>
      <c r="I139" s="96">
        <v>0</v>
      </c>
      <c r="J139" s="440"/>
      <c r="K139" s="28">
        <v>128</v>
      </c>
      <c r="L139" s="28" t="s">
        <v>379</v>
      </c>
      <c r="M139" s="28" t="s">
        <v>2842</v>
      </c>
      <c r="N139" s="440"/>
      <c r="O139" s="440"/>
      <c r="P139" s="440"/>
    </row>
    <row r="140" spans="1:16" s="424" customFormat="1" ht="12.75">
      <c r="A140" s="28">
        <v>129</v>
      </c>
      <c r="B140" s="28" t="s">
        <v>2751</v>
      </c>
      <c r="C140" s="93" t="s">
        <v>2190</v>
      </c>
      <c r="D140" s="588"/>
      <c r="E140" s="48" t="s">
        <v>2523</v>
      </c>
      <c r="F140" s="95" t="s">
        <v>687</v>
      </c>
      <c r="G140" s="96">
        <v>10061</v>
      </c>
      <c r="H140" s="96">
        <f t="shared" si="2"/>
        <v>10061</v>
      </c>
      <c r="I140" s="96">
        <v>0</v>
      </c>
      <c r="J140" s="440"/>
      <c r="K140" s="28">
        <v>129</v>
      </c>
      <c r="L140" s="28" t="s">
        <v>379</v>
      </c>
      <c r="M140" s="28" t="s">
        <v>2842</v>
      </c>
      <c r="N140" s="440"/>
      <c r="O140" s="440"/>
      <c r="P140" s="440"/>
    </row>
    <row r="141" spans="1:16" s="424" customFormat="1" ht="12.75">
      <c r="A141" s="28">
        <v>130</v>
      </c>
      <c r="B141" s="28" t="s">
        <v>2752</v>
      </c>
      <c r="C141" s="93" t="s">
        <v>2931</v>
      </c>
      <c r="D141" s="588"/>
      <c r="E141" s="48" t="s">
        <v>2523</v>
      </c>
      <c r="F141" s="95" t="s">
        <v>688</v>
      </c>
      <c r="G141" s="96">
        <v>12071</v>
      </c>
      <c r="H141" s="96">
        <f t="shared" si="2"/>
        <v>12071</v>
      </c>
      <c r="I141" s="96">
        <v>0</v>
      </c>
      <c r="J141" s="440"/>
      <c r="K141" s="28">
        <v>130</v>
      </c>
      <c r="L141" s="28" t="s">
        <v>379</v>
      </c>
      <c r="M141" s="28" t="s">
        <v>2842</v>
      </c>
      <c r="N141" s="440"/>
      <c r="O141" s="440"/>
      <c r="P141" s="440"/>
    </row>
    <row r="142" spans="1:16" s="424" customFormat="1" ht="13.5" customHeight="1">
      <c r="A142" s="28">
        <v>131</v>
      </c>
      <c r="B142" s="28" t="s">
        <v>2753</v>
      </c>
      <c r="C142" s="93" t="s">
        <v>588</v>
      </c>
      <c r="D142" s="588"/>
      <c r="E142" s="48" t="s">
        <v>2523</v>
      </c>
      <c r="F142" s="95" t="s">
        <v>688</v>
      </c>
      <c r="G142" s="96">
        <v>17396</v>
      </c>
      <c r="H142" s="96">
        <f t="shared" si="2"/>
        <v>17396</v>
      </c>
      <c r="I142" s="96">
        <v>0</v>
      </c>
      <c r="J142" s="440"/>
      <c r="K142" s="28">
        <v>131</v>
      </c>
      <c r="L142" s="28" t="s">
        <v>379</v>
      </c>
      <c r="M142" s="28" t="s">
        <v>2842</v>
      </c>
      <c r="N142" s="440"/>
      <c r="O142" s="440"/>
      <c r="P142" s="440"/>
    </row>
    <row r="143" spans="1:16" s="424" customFormat="1" ht="12.75">
      <c r="A143" s="28">
        <v>132</v>
      </c>
      <c r="B143" s="28" t="s">
        <v>2754</v>
      </c>
      <c r="C143" s="93" t="s">
        <v>589</v>
      </c>
      <c r="D143" s="588"/>
      <c r="E143" s="48" t="s">
        <v>2523</v>
      </c>
      <c r="F143" s="95" t="s">
        <v>534</v>
      </c>
      <c r="G143" s="96">
        <v>11329</v>
      </c>
      <c r="H143" s="96">
        <f t="shared" si="2"/>
        <v>11329</v>
      </c>
      <c r="I143" s="96">
        <v>0</v>
      </c>
      <c r="J143" s="440"/>
      <c r="K143" s="28">
        <v>132</v>
      </c>
      <c r="L143" s="28" t="s">
        <v>379</v>
      </c>
      <c r="M143" s="28" t="s">
        <v>2842</v>
      </c>
      <c r="N143" s="440"/>
      <c r="O143" s="440"/>
      <c r="P143" s="440"/>
    </row>
    <row r="144" spans="1:16" s="424" customFormat="1" ht="12.75">
      <c r="A144" s="28">
        <v>133</v>
      </c>
      <c r="B144" s="28" t="s">
        <v>1211</v>
      </c>
      <c r="C144" s="93" t="s">
        <v>2373</v>
      </c>
      <c r="D144" s="588"/>
      <c r="E144" s="48" t="s">
        <v>2523</v>
      </c>
      <c r="F144" s="95" t="s">
        <v>689</v>
      </c>
      <c r="G144" s="96">
        <v>10026</v>
      </c>
      <c r="H144" s="96">
        <f t="shared" si="2"/>
        <v>10026</v>
      </c>
      <c r="I144" s="96">
        <v>0</v>
      </c>
      <c r="J144" s="440"/>
      <c r="K144" s="28">
        <v>133</v>
      </c>
      <c r="L144" s="28" t="s">
        <v>379</v>
      </c>
      <c r="M144" s="28" t="s">
        <v>2842</v>
      </c>
      <c r="N144" s="440"/>
      <c r="O144" s="440"/>
      <c r="P144" s="440"/>
    </row>
    <row r="145" spans="1:16" s="424" customFormat="1" ht="12.75">
      <c r="A145" s="28">
        <v>134</v>
      </c>
      <c r="B145" s="28" t="s">
        <v>2825</v>
      </c>
      <c r="C145" s="93" t="s">
        <v>235</v>
      </c>
      <c r="D145" s="588"/>
      <c r="E145" s="48" t="s">
        <v>2523</v>
      </c>
      <c r="F145" s="95" t="s">
        <v>690</v>
      </c>
      <c r="G145" s="96">
        <v>18957</v>
      </c>
      <c r="H145" s="96">
        <f t="shared" si="2"/>
        <v>18957</v>
      </c>
      <c r="I145" s="96">
        <v>0</v>
      </c>
      <c r="J145" s="440"/>
      <c r="K145" s="28">
        <v>134</v>
      </c>
      <c r="L145" s="28" t="s">
        <v>379</v>
      </c>
      <c r="M145" s="28" t="s">
        <v>2842</v>
      </c>
      <c r="N145" s="440"/>
      <c r="O145" s="440"/>
      <c r="P145" s="440"/>
    </row>
    <row r="146" spans="1:16" s="424" customFormat="1" ht="12.75">
      <c r="A146" s="28">
        <v>135</v>
      </c>
      <c r="B146" s="28" t="s">
        <v>2826</v>
      </c>
      <c r="C146" s="93" t="s">
        <v>236</v>
      </c>
      <c r="D146" s="588"/>
      <c r="E146" s="48" t="s">
        <v>2523</v>
      </c>
      <c r="F146" s="95" t="s">
        <v>691</v>
      </c>
      <c r="G146" s="96">
        <v>17034</v>
      </c>
      <c r="H146" s="96">
        <f t="shared" si="2"/>
        <v>17034</v>
      </c>
      <c r="I146" s="96">
        <v>0</v>
      </c>
      <c r="J146" s="440"/>
      <c r="K146" s="28">
        <v>135</v>
      </c>
      <c r="L146" s="28" t="s">
        <v>379</v>
      </c>
      <c r="M146" s="28" t="s">
        <v>2842</v>
      </c>
      <c r="N146" s="440"/>
      <c r="O146" s="440"/>
      <c r="P146" s="440"/>
    </row>
    <row r="147" spans="1:16" s="424" customFormat="1" ht="12.75">
      <c r="A147" s="28">
        <v>136</v>
      </c>
      <c r="B147" s="28" t="s">
        <v>2827</v>
      </c>
      <c r="C147" s="93" t="s">
        <v>2931</v>
      </c>
      <c r="D147" s="588"/>
      <c r="E147" s="48" t="s">
        <v>2523</v>
      </c>
      <c r="F147" s="95" t="s">
        <v>693</v>
      </c>
      <c r="G147" s="96">
        <v>17000</v>
      </c>
      <c r="H147" s="96">
        <f t="shared" si="2"/>
        <v>17000</v>
      </c>
      <c r="I147" s="96">
        <v>0</v>
      </c>
      <c r="J147" s="440"/>
      <c r="K147" s="28">
        <v>136</v>
      </c>
      <c r="L147" s="28" t="s">
        <v>379</v>
      </c>
      <c r="M147" s="28" t="s">
        <v>2842</v>
      </c>
      <c r="N147" s="440"/>
      <c r="O147" s="440"/>
      <c r="P147" s="440"/>
    </row>
    <row r="148" spans="1:16" s="424" customFormat="1" ht="12.75">
      <c r="A148" s="28">
        <v>137</v>
      </c>
      <c r="B148" s="28" t="s">
        <v>2828</v>
      </c>
      <c r="C148" s="93" t="s">
        <v>237</v>
      </c>
      <c r="D148" s="588"/>
      <c r="E148" s="48" t="s">
        <v>2523</v>
      </c>
      <c r="F148" s="95" t="s">
        <v>694</v>
      </c>
      <c r="G148" s="96">
        <v>15869</v>
      </c>
      <c r="H148" s="96">
        <f t="shared" si="2"/>
        <v>15869</v>
      </c>
      <c r="I148" s="96">
        <v>0</v>
      </c>
      <c r="J148" s="440"/>
      <c r="K148" s="28">
        <v>137</v>
      </c>
      <c r="L148" s="28" t="s">
        <v>379</v>
      </c>
      <c r="M148" s="28" t="s">
        <v>2842</v>
      </c>
      <c r="N148" s="440"/>
      <c r="O148" s="440"/>
      <c r="P148" s="440"/>
    </row>
    <row r="149" spans="1:16" s="424" customFormat="1" ht="12.75">
      <c r="A149" s="28">
        <v>138</v>
      </c>
      <c r="B149" s="28" t="s">
        <v>2829</v>
      </c>
      <c r="C149" s="93" t="s">
        <v>238</v>
      </c>
      <c r="D149" s="588"/>
      <c r="E149" s="48" t="s">
        <v>2523</v>
      </c>
      <c r="F149" s="95" t="s">
        <v>692</v>
      </c>
      <c r="G149" s="96">
        <v>14990</v>
      </c>
      <c r="H149" s="96">
        <f t="shared" si="2"/>
        <v>14990</v>
      </c>
      <c r="I149" s="96">
        <v>0</v>
      </c>
      <c r="J149" s="440"/>
      <c r="K149" s="28">
        <v>138</v>
      </c>
      <c r="L149" s="28" t="s">
        <v>379</v>
      </c>
      <c r="M149" s="28" t="s">
        <v>2842</v>
      </c>
      <c r="N149" s="440"/>
      <c r="O149" s="440"/>
      <c r="P149" s="440"/>
    </row>
    <row r="150" spans="1:16" s="424" customFormat="1" ht="12.75">
      <c r="A150" s="28">
        <v>139</v>
      </c>
      <c r="B150" s="28" t="s">
        <v>2830</v>
      </c>
      <c r="C150" s="93" t="s">
        <v>239</v>
      </c>
      <c r="D150" s="588"/>
      <c r="E150" s="48" t="s">
        <v>2523</v>
      </c>
      <c r="F150" s="95" t="s">
        <v>695</v>
      </c>
      <c r="G150" s="97">
        <v>23550</v>
      </c>
      <c r="H150" s="96">
        <f t="shared" si="2"/>
        <v>23550</v>
      </c>
      <c r="I150" s="97">
        <v>0</v>
      </c>
      <c r="J150" s="440"/>
      <c r="K150" s="28">
        <v>139</v>
      </c>
      <c r="L150" s="28" t="s">
        <v>379</v>
      </c>
      <c r="M150" s="28" t="s">
        <v>2842</v>
      </c>
      <c r="N150" s="440"/>
      <c r="O150" s="440"/>
      <c r="P150" s="440"/>
    </row>
    <row r="151" spans="1:16" s="424" customFormat="1" ht="12.75">
      <c r="A151" s="28">
        <v>140</v>
      </c>
      <c r="B151" s="28" t="s">
        <v>2831</v>
      </c>
      <c r="C151" s="93" t="s">
        <v>240</v>
      </c>
      <c r="D151" s="588"/>
      <c r="E151" s="48" t="s">
        <v>2523</v>
      </c>
      <c r="F151" s="95" t="s">
        <v>696</v>
      </c>
      <c r="G151" s="97">
        <v>21300</v>
      </c>
      <c r="H151" s="96">
        <f t="shared" si="2"/>
        <v>21300</v>
      </c>
      <c r="I151" s="97">
        <v>0</v>
      </c>
      <c r="J151" s="440"/>
      <c r="K151" s="28">
        <v>140</v>
      </c>
      <c r="L151" s="28" t="s">
        <v>379</v>
      </c>
      <c r="M151" s="28" t="s">
        <v>2842</v>
      </c>
      <c r="N151" s="440"/>
      <c r="O151" s="440"/>
      <c r="P151" s="440"/>
    </row>
    <row r="152" spans="1:16" s="424" customFormat="1" ht="12.75">
      <c r="A152" s="28">
        <v>141</v>
      </c>
      <c r="B152" s="28" t="s">
        <v>2832</v>
      </c>
      <c r="C152" s="93" t="s">
        <v>239</v>
      </c>
      <c r="D152" s="588"/>
      <c r="E152" s="48" t="s">
        <v>2523</v>
      </c>
      <c r="F152" s="95" t="s">
        <v>697</v>
      </c>
      <c r="G152" s="97">
        <v>23550</v>
      </c>
      <c r="H152" s="96">
        <f t="shared" si="2"/>
        <v>23550</v>
      </c>
      <c r="I152" s="97">
        <v>0</v>
      </c>
      <c r="J152" s="440"/>
      <c r="K152" s="28">
        <v>141</v>
      </c>
      <c r="L152" s="28" t="s">
        <v>379</v>
      </c>
      <c r="M152" s="28" t="s">
        <v>2842</v>
      </c>
      <c r="N152" s="440"/>
      <c r="O152" s="440"/>
      <c r="P152" s="440"/>
    </row>
    <row r="153" spans="1:16" s="424" customFormat="1" ht="12.75">
      <c r="A153" s="28">
        <v>142</v>
      </c>
      <c r="B153" s="28" t="s">
        <v>2833</v>
      </c>
      <c r="C153" s="93" t="s">
        <v>240</v>
      </c>
      <c r="D153" s="588"/>
      <c r="E153" s="48" t="s">
        <v>2523</v>
      </c>
      <c r="F153" s="95" t="s">
        <v>698</v>
      </c>
      <c r="G153" s="97">
        <v>21300</v>
      </c>
      <c r="H153" s="96">
        <f t="shared" si="2"/>
        <v>21300</v>
      </c>
      <c r="I153" s="97">
        <v>0</v>
      </c>
      <c r="J153" s="440"/>
      <c r="K153" s="28">
        <v>142</v>
      </c>
      <c r="L153" s="28" t="s">
        <v>379</v>
      </c>
      <c r="M153" s="28" t="s">
        <v>2842</v>
      </c>
      <c r="N153" s="440"/>
      <c r="O153" s="440"/>
      <c r="P153" s="440"/>
    </row>
    <row r="154" spans="1:16" s="424" customFormat="1" ht="12.75">
      <c r="A154" s="28">
        <v>143</v>
      </c>
      <c r="B154" s="52" t="s">
        <v>124</v>
      </c>
      <c r="C154" s="93" t="s">
        <v>409</v>
      </c>
      <c r="D154" s="588"/>
      <c r="E154" s="48" t="s">
        <v>2523</v>
      </c>
      <c r="F154" s="95" t="s">
        <v>218</v>
      </c>
      <c r="G154" s="97">
        <v>11973</v>
      </c>
      <c r="H154" s="96">
        <v>11973</v>
      </c>
      <c r="I154" s="97">
        <v>0</v>
      </c>
      <c r="J154" s="440"/>
      <c r="K154" s="28">
        <v>143</v>
      </c>
      <c r="L154" s="28" t="s">
        <v>379</v>
      </c>
      <c r="M154" s="28" t="s">
        <v>2842</v>
      </c>
      <c r="N154" s="440"/>
      <c r="O154" s="440"/>
      <c r="P154" s="440"/>
    </row>
    <row r="155" spans="1:16" s="424" customFormat="1" ht="12.75">
      <c r="A155" s="28">
        <v>144</v>
      </c>
      <c r="B155" s="52" t="s">
        <v>125</v>
      </c>
      <c r="C155" s="63" t="s">
        <v>1441</v>
      </c>
      <c r="D155" s="588"/>
      <c r="E155" s="48" t="s">
        <v>2523</v>
      </c>
      <c r="F155" s="47">
        <v>11013400201</v>
      </c>
      <c r="G155" s="97">
        <v>11403</v>
      </c>
      <c r="H155" s="121">
        <v>11403</v>
      </c>
      <c r="I155" s="121">
        <v>0</v>
      </c>
      <c r="J155" s="442"/>
      <c r="K155" s="28">
        <v>144</v>
      </c>
      <c r="L155" s="28" t="s">
        <v>379</v>
      </c>
      <c r="M155" s="28" t="s">
        <v>2842</v>
      </c>
      <c r="N155" s="440"/>
      <c r="O155" s="440"/>
      <c r="P155" s="440"/>
    </row>
    <row r="156" spans="1:16" s="424" customFormat="1" ht="12.75">
      <c r="A156" s="28">
        <v>145</v>
      </c>
      <c r="B156" s="52" t="s">
        <v>126</v>
      </c>
      <c r="C156" s="63" t="s">
        <v>1441</v>
      </c>
      <c r="D156" s="588"/>
      <c r="E156" s="48" t="s">
        <v>2523</v>
      </c>
      <c r="F156" s="47">
        <v>11013400202</v>
      </c>
      <c r="G156" s="97">
        <v>11403</v>
      </c>
      <c r="H156" s="121">
        <v>11403</v>
      </c>
      <c r="I156" s="121">
        <v>0</v>
      </c>
      <c r="J156" s="442"/>
      <c r="K156" s="28">
        <v>145</v>
      </c>
      <c r="L156" s="28" t="s">
        <v>379</v>
      </c>
      <c r="M156" s="28" t="s">
        <v>2842</v>
      </c>
      <c r="N156" s="440"/>
      <c r="O156" s="440"/>
      <c r="P156" s="440"/>
    </row>
    <row r="157" spans="1:16" s="424" customFormat="1" ht="12.75">
      <c r="A157" s="28">
        <v>146</v>
      </c>
      <c r="B157" s="52" t="s">
        <v>309</v>
      </c>
      <c r="C157" s="63" t="s">
        <v>1441</v>
      </c>
      <c r="D157" s="588"/>
      <c r="E157" s="48" t="s">
        <v>2523</v>
      </c>
      <c r="F157" s="47">
        <v>11013400203</v>
      </c>
      <c r="G157" s="97">
        <v>11403</v>
      </c>
      <c r="H157" s="121">
        <v>11403</v>
      </c>
      <c r="I157" s="121">
        <v>0</v>
      </c>
      <c r="J157" s="442"/>
      <c r="K157" s="28">
        <v>146</v>
      </c>
      <c r="L157" s="28" t="s">
        <v>379</v>
      </c>
      <c r="M157" s="28" t="s">
        <v>2842</v>
      </c>
      <c r="N157" s="440"/>
      <c r="O157" s="440"/>
      <c r="P157" s="440"/>
    </row>
    <row r="158" spans="1:16" s="424" customFormat="1" ht="12.75">
      <c r="A158" s="28">
        <v>147</v>
      </c>
      <c r="B158" s="52" t="s">
        <v>127</v>
      </c>
      <c r="C158" s="63" t="s">
        <v>1441</v>
      </c>
      <c r="D158" s="588"/>
      <c r="E158" s="48" t="s">
        <v>2523</v>
      </c>
      <c r="F158" s="47">
        <v>11013400204</v>
      </c>
      <c r="G158" s="97">
        <v>11403</v>
      </c>
      <c r="H158" s="121">
        <v>11403</v>
      </c>
      <c r="I158" s="121">
        <v>0</v>
      </c>
      <c r="J158" s="442"/>
      <c r="K158" s="28">
        <v>147</v>
      </c>
      <c r="L158" s="28" t="s">
        <v>379</v>
      </c>
      <c r="M158" s="28" t="s">
        <v>2842</v>
      </c>
      <c r="N158" s="440"/>
      <c r="O158" s="440"/>
      <c r="P158" s="440"/>
    </row>
    <row r="159" spans="1:16" s="424" customFormat="1" ht="12.75">
      <c r="A159" s="28">
        <v>148</v>
      </c>
      <c r="B159" s="52" t="s">
        <v>128</v>
      </c>
      <c r="C159" s="63" t="s">
        <v>129</v>
      </c>
      <c r="D159" s="588"/>
      <c r="E159" s="48" t="s">
        <v>2523</v>
      </c>
      <c r="F159" s="47">
        <v>11013400211</v>
      </c>
      <c r="G159" s="97">
        <v>23014</v>
      </c>
      <c r="H159" s="121">
        <v>23014</v>
      </c>
      <c r="I159" s="121">
        <v>0</v>
      </c>
      <c r="J159" s="442"/>
      <c r="K159" s="28">
        <v>148</v>
      </c>
      <c r="L159" s="28" t="s">
        <v>379</v>
      </c>
      <c r="M159" s="28" t="s">
        <v>2842</v>
      </c>
      <c r="N159" s="440"/>
      <c r="O159" s="440"/>
      <c r="P159" s="440"/>
    </row>
    <row r="160" spans="1:16" s="424" customFormat="1" ht="12.75">
      <c r="A160" s="28">
        <v>149</v>
      </c>
      <c r="B160" s="52" t="s">
        <v>130</v>
      </c>
      <c r="C160" s="63" t="s">
        <v>2369</v>
      </c>
      <c r="D160" s="441"/>
      <c r="E160" s="48" t="s">
        <v>2523</v>
      </c>
      <c r="F160" s="220">
        <v>11013400185</v>
      </c>
      <c r="G160" s="59">
        <v>15656.28</v>
      </c>
      <c r="H160" s="59">
        <v>15656.28</v>
      </c>
      <c r="I160" s="121">
        <v>0</v>
      </c>
      <c r="J160" s="442"/>
      <c r="K160" s="28">
        <v>149</v>
      </c>
      <c r="L160" s="28" t="s">
        <v>379</v>
      </c>
      <c r="M160" s="28" t="s">
        <v>2842</v>
      </c>
      <c r="N160" s="440"/>
      <c r="O160" s="440"/>
      <c r="P160" s="440"/>
    </row>
    <row r="161" spans="1:16" s="424" customFormat="1" ht="12.75">
      <c r="A161" s="28">
        <v>150</v>
      </c>
      <c r="B161" s="52" t="s">
        <v>131</v>
      </c>
      <c r="C161" s="220" t="s">
        <v>2369</v>
      </c>
      <c r="D161" s="441"/>
      <c r="E161" s="48" t="s">
        <v>2523</v>
      </c>
      <c r="F161" s="220">
        <v>11013400186</v>
      </c>
      <c r="G161" s="59">
        <v>15656.28</v>
      </c>
      <c r="H161" s="59">
        <v>15656.28</v>
      </c>
      <c r="I161" s="121">
        <v>0</v>
      </c>
      <c r="J161" s="442"/>
      <c r="K161" s="28">
        <v>150</v>
      </c>
      <c r="L161" s="28" t="s">
        <v>379</v>
      </c>
      <c r="M161" s="28" t="s">
        <v>2842</v>
      </c>
      <c r="N161" s="440"/>
      <c r="O161" s="440"/>
      <c r="P161" s="440"/>
    </row>
    <row r="162" spans="1:16" s="424" customFormat="1" ht="12.75">
      <c r="A162" s="28">
        <v>151</v>
      </c>
      <c r="B162" s="52" t="s">
        <v>132</v>
      </c>
      <c r="C162" s="220" t="s">
        <v>2369</v>
      </c>
      <c r="D162" s="441"/>
      <c r="E162" s="48" t="s">
        <v>2523</v>
      </c>
      <c r="F162" s="220">
        <v>11013400187</v>
      </c>
      <c r="G162" s="59">
        <v>15656.28</v>
      </c>
      <c r="H162" s="59">
        <v>15656.28</v>
      </c>
      <c r="I162" s="121">
        <v>0</v>
      </c>
      <c r="J162" s="442"/>
      <c r="K162" s="28">
        <v>151</v>
      </c>
      <c r="L162" s="28" t="s">
        <v>379</v>
      </c>
      <c r="M162" s="28" t="s">
        <v>2842</v>
      </c>
      <c r="N162" s="440"/>
      <c r="O162" s="440"/>
      <c r="P162" s="440"/>
    </row>
    <row r="163" spans="1:16" s="424" customFormat="1" ht="12.75">
      <c r="A163" s="28">
        <v>152</v>
      </c>
      <c r="B163" s="52" t="s">
        <v>133</v>
      </c>
      <c r="C163" s="220" t="s">
        <v>1576</v>
      </c>
      <c r="D163" s="441"/>
      <c r="E163" s="48" t="s">
        <v>2523</v>
      </c>
      <c r="F163" s="220">
        <v>11013400188</v>
      </c>
      <c r="G163" s="59">
        <v>10915.66</v>
      </c>
      <c r="H163" s="59">
        <v>15656.28</v>
      </c>
      <c r="I163" s="121">
        <v>0</v>
      </c>
      <c r="J163" s="442"/>
      <c r="K163" s="28">
        <v>152</v>
      </c>
      <c r="L163" s="28" t="s">
        <v>379</v>
      </c>
      <c r="M163" s="28" t="s">
        <v>2842</v>
      </c>
      <c r="N163" s="440"/>
      <c r="O163" s="440"/>
      <c r="P163" s="440"/>
    </row>
    <row r="164" spans="1:16" s="424" customFormat="1" ht="12.75">
      <c r="A164" s="28">
        <v>153</v>
      </c>
      <c r="B164" s="52" t="s">
        <v>134</v>
      </c>
      <c r="C164" s="52" t="s">
        <v>228</v>
      </c>
      <c r="D164" s="590"/>
      <c r="E164" s="48" t="s">
        <v>2523</v>
      </c>
      <c r="F164" s="84" t="s">
        <v>229</v>
      </c>
      <c r="G164" s="73">
        <v>83960</v>
      </c>
      <c r="H164" s="73">
        <v>1579.9</v>
      </c>
      <c r="I164" s="28">
        <v>82380.1</v>
      </c>
      <c r="J164" s="440"/>
      <c r="K164" s="28">
        <v>153</v>
      </c>
      <c r="L164" s="28" t="s">
        <v>379</v>
      </c>
      <c r="M164" s="28" t="s">
        <v>2842</v>
      </c>
      <c r="N164" s="440"/>
      <c r="O164" s="440"/>
      <c r="P164" s="440"/>
    </row>
    <row r="165" spans="1:16" s="424" customFormat="1" ht="12.75">
      <c r="A165" s="28">
        <v>154</v>
      </c>
      <c r="B165" s="52" t="s">
        <v>135</v>
      </c>
      <c r="C165" s="225" t="s">
        <v>230</v>
      </c>
      <c r="D165" s="590"/>
      <c r="E165" s="48" t="s">
        <v>2523</v>
      </c>
      <c r="F165" s="226" t="s">
        <v>231</v>
      </c>
      <c r="G165" s="228">
        <v>73587.3</v>
      </c>
      <c r="H165" s="228">
        <v>5256.24</v>
      </c>
      <c r="I165" s="31">
        <v>68331.06</v>
      </c>
      <c r="J165" s="440"/>
      <c r="K165" s="28">
        <v>154</v>
      </c>
      <c r="L165" s="28" t="s">
        <v>379</v>
      </c>
      <c r="M165" s="28" t="s">
        <v>2842</v>
      </c>
      <c r="N165" s="440"/>
      <c r="O165" s="440"/>
      <c r="P165" s="440"/>
    </row>
    <row r="166" spans="1:16" s="424" customFormat="1" ht="12.75">
      <c r="A166" s="28">
        <v>155</v>
      </c>
      <c r="B166" s="52" t="s">
        <v>136</v>
      </c>
      <c r="C166" s="47" t="s">
        <v>232</v>
      </c>
      <c r="D166" s="441"/>
      <c r="E166" s="48" t="s">
        <v>2523</v>
      </c>
      <c r="F166" s="47">
        <v>11013400223</v>
      </c>
      <c r="G166" s="121">
        <v>25330</v>
      </c>
      <c r="H166" s="121">
        <v>25330</v>
      </c>
      <c r="I166" s="121">
        <v>0</v>
      </c>
      <c r="J166" s="442"/>
      <c r="K166" s="28">
        <v>155</v>
      </c>
      <c r="L166" s="28" t="s">
        <v>379</v>
      </c>
      <c r="M166" s="28" t="s">
        <v>2842</v>
      </c>
      <c r="N166" s="440"/>
      <c r="O166" s="440"/>
      <c r="P166" s="440"/>
    </row>
    <row r="167" spans="1:16" s="424" customFormat="1" ht="12.75">
      <c r="A167" s="28">
        <v>156</v>
      </c>
      <c r="B167" s="52" t="s">
        <v>547</v>
      </c>
      <c r="C167" s="47" t="s">
        <v>232</v>
      </c>
      <c r="D167" s="441"/>
      <c r="E167" s="48" t="s">
        <v>2523</v>
      </c>
      <c r="F167" s="47">
        <v>11013400224</v>
      </c>
      <c r="G167" s="121">
        <v>25330</v>
      </c>
      <c r="H167" s="121">
        <v>25330</v>
      </c>
      <c r="I167" s="121">
        <v>0</v>
      </c>
      <c r="J167" s="442"/>
      <c r="K167" s="28">
        <v>156</v>
      </c>
      <c r="L167" s="28" t="s">
        <v>379</v>
      </c>
      <c r="M167" s="28" t="s">
        <v>2842</v>
      </c>
      <c r="N167" s="440"/>
      <c r="O167" s="440"/>
      <c r="P167" s="440"/>
    </row>
    <row r="168" spans="1:16" s="424" customFormat="1" ht="12.75">
      <c r="A168" s="28">
        <v>157</v>
      </c>
      <c r="B168" s="52" t="s">
        <v>548</v>
      </c>
      <c r="C168" s="47" t="s">
        <v>233</v>
      </c>
      <c r="D168" s="441"/>
      <c r="E168" s="48" t="s">
        <v>2523</v>
      </c>
      <c r="F168" s="47">
        <v>11013400225</v>
      </c>
      <c r="G168" s="121">
        <v>29566</v>
      </c>
      <c r="H168" s="121">
        <v>29566</v>
      </c>
      <c r="I168" s="121">
        <v>0</v>
      </c>
      <c r="J168" s="442"/>
      <c r="K168" s="28">
        <v>157</v>
      </c>
      <c r="L168" s="28" t="s">
        <v>379</v>
      </c>
      <c r="M168" s="28" t="s">
        <v>2842</v>
      </c>
      <c r="N168" s="440"/>
      <c r="O168" s="440"/>
      <c r="P168" s="440"/>
    </row>
    <row r="169" spans="1:16" s="424" customFormat="1" ht="12.75">
      <c r="A169" s="28">
        <v>158</v>
      </c>
      <c r="B169" s="52" t="s">
        <v>549</v>
      </c>
      <c r="C169" s="47" t="s">
        <v>234</v>
      </c>
      <c r="D169" s="441"/>
      <c r="E169" s="48" t="s">
        <v>2523</v>
      </c>
      <c r="F169" s="47">
        <v>11013400227</v>
      </c>
      <c r="G169" s="121">
        <v>19916</v>
      </c>
      <c r="H169" s="121">
        <v>19916</v>
      </c>
      <c r="I169" s="121">
        <v>0</v>
      </c>
      <c r="J169" s="442"/>
      <c r="K169" s="28">
        <v>158</v>
      </c>
      <c r="L169" s="28" t="s">
        <v>379</v>
      </c>
      <c r="M169" s="28" t="s">
        <v>2842</v>
      </c>
      <c r="N169" s="440"/>
      <c r="O169" s="440"/>
      <c r="P169" s="440"/>
    </row>
    <row r="170" spans="1:16" s="424" customFormat="1" ht="12.75">
      <c r="A170" s="28">
        <v>159</v>
      </c>
      <c r="B170" s="52" t="s">
        <v>550</v>
      </c>
      <c r="C170" s="47" t="s">
        <v>2187</v>
      </c>
      <c r="D170" s="441"/>
      <c r="E170" s="48" t="s">
        <v>2523</v>
      </c>
      <c r="F170" s="47">
        <v>11013400230</v>
      </c>
      <c r="G170" s="121">
        <v>32791.8</v>
      </c>
      <c r="H170" s="121">
        <v>32791.8</v>
      </c>
      <c r="I170" s="121">
        <v>0</v>
      </c>
      <c r="J170" s="442"/>
      <c r="K170" s="28">
        <v>159</v>
      </c>
      <c r="L170" s="28" t="s">
        <v>379</v>
      </c>
      <c r="M170" s="28" t="s">
        <v>2842</v>
      </c>
      <c r="N170" s="440"/>
      <c r="O170" s="440"/>
      <c r="P170" s="440"/>
    </row>
    <row r="171" spans="1:16" s="424" customFormat="1" ht="51">
      <c r="A171" s="28">
        <v>160</v>
      </c>
      <c r="B171" s="229" t="s">
        <v>551</v>
      </c>
      <c r="C171" s="47" t="s">
        <v>310</v>
      </c>
      <c r="D171" s="588"/>
      <c r="E171" s="48" t="s">
        <v>2523</v>
      </c>
      <c r="F171" s="59">
        <v>11013400185</v>
      </c>
      <c r="G171" s="126">
        <v>15656.28</v>
      </c>
      <c r="H171" s="126">
        <v>15656.28</v>
      </c>
      <c r="I171" s="126">
        <v>0</v>
      </c>
      <c r="J171" s="588"/>
      <c r="K171" s="28">
        <v>160</v>
      </c>
      <c r="L171" s="28" t="s">
        <v>379</v>
      </c>
      <c r="M171" s="28" t="s">
        <v>2842</v>
      </c>
      <c r="N171" s="454"/>
      <c r="O171" s="454"/>
      <c r="P171" s="454"/>
    </row>
    <row r="172" spans="1:16" s="424" customFormat="1" ht="51">
      <c r="A172" s="28">
        <v>161</v>
      </c>
      <c r="B172" s="229" t="s">
        <v>552</v>
      </c>
      <c r="C172" s="47" t="s">
        <v>310</v>
      </c>
      <c r="D172" s="588"/>
      <c r="E172" s="48" t="s">
        <v>2523</v>
      </c>
      <c r="F172" s="59">
        <v>1103400186</v>
      </c>
      <c r="G172" s="126">
        <v>15656.28</v>
      </c>
      <c r="H172" s="126">
        <v>15656.28</v>
      </c>
      <c r="I172" s="126">
        <v>0</v>
      </c>
      <c r="J172" s="588"/>
      <c r="K172" s="28">
        <v>161</v>
      </c>
      <c r="L172" s="28" t="s">
        <v>379</v>
      </c>
      <c r="M172" s="28" t="s">
        <v>2842</v>
      </c>
      <c r="N172" s="454"/>
      <c r="O172" s="454"/>
      <c r="P172" s="454"/>
    </row>
    <row r="173" spans="1:16" s="424" customFormat="1" ht="51">
      <c r="A173" s="28">
        <v>162</v>
      </c>
      <c r="B173" s="229" t="s">
        <v>553</v>
      </c>
      <c r="C173" s="47" t="s">
        <v>310</v>
      </c>
      <c r="D173" s="588"/>
      <c r="E173" s="48" t="s">
        <v>2523</v>
      </c>
      <c r="F173" s="59">
        <v>1103400187</v>
      </c>
      <c r="G173" s="126">
        <v>15656.28</v>
      </c>
      <c r="H173" s="126">
        <v>15656.28</v>
      </c>
      <c r="I173" s="126">
        <v>0</v>
      </c>
      <c r="J173" s="588"/>
      <c r="K173" s="28">
        <v>162</v>
      </c>
      <c r="L173" s="28" t="s">
        <v>379</v>
      </c>
      <c r="M173" s="28" t="s">
        <v>2842</v>
      </c>
      <c r="N173" s="454"/>
      <c r="O173" s="454"/>
      <c r="P173" s="454"/>
    </row>
    <row r="174" spans="1:16" s="424" customFormat="1" ht="25.5">
      <c r="A174" s="28">
        <v>163</v>
      </c>
      <c r="B174" s="229" t="s">
        <v>554</v>
      </c>
      <c r="C174" s="47" t="s">
        <v>311</v>
      </c>
      <c r="D174" s="588"/>
      <c r="E174" s="48" t="s">
        <v>2523</v>
      </c>
      <c r="F174" s="59">
        <v>1103400188</v>
      </c>
      <c r="G174" s="126">
        <v>10915.66</v>
      </c>
      <c r="H174" s="126">
        <v>10915.66</v>
      </c>
      <c r="I174" s="126">
        <v>0</v>
      </c>
      <c r="J174" s="588"/>
      <c r="K174" s="28">
        <v>163</v>
      </c>
      <c r="L174" s="28" t="s">
        <v>379</v>
      </c>
      <c r="M174" s="28" t="s">
        <v>2842</v>
      </c>
      <c r="N174" s="454"/>
      <c r="O174" s="454"/>
      <c r="P174" s="454"/>
    </row>
    <row r="175" spans="1:16" s="444" customFormat="1" ht="12.75">
      <c r="A175" s="28">
        <v>164</v>
      </c>
      <c r="B175" s="52" t="s">
        <v>1219</v>
      </c>
      <c r="C175" s="63" t="s">
        <v>2000</v>
      </c>
      <c r="E175" s="229" t="s">
        <v>3128</v>
      </c>
      <c r="F175" s="52">
        <v>110104001</v>
      </c>
      <c r="G175" s="90">
        <v>34188</v>
      </c>
      <c r="H175" s="90">
        <v>34188</v>
      </c>
      <c r="I175" s="90">
        <f>G175-H175</f>
        <v>0</v>
      </c>
      <c r="K175" s="28">
        <v>164</v>
      </c>
      <c r="L175" s="28" t="s">
        <v>379</v>
      </c>
      <c r="M175" s="52" t="s">
        <v>2842</v>
      </c>
      <c r="N175" s="445"/>
      <c r="O175" s="445"/>
      <c r="P175" s="445"/>
    </row>
    <row r="176" spans="1:16" s="444" customFormat="1" ht="12.75">
      <c r="A176" s="28">
        <v>165</v>
      </c>
      <c r="B176" s="52" t="s">
        <v>1220</v>
      </c>
      <c r="C176" s="327" t="s">
        <v>2800</v>
      </c>
      <c r="E176" s="229" t="s">
        <v>3128</v>
      </c>
      <c r="F176" s="52">
        <v>110104002</v>
      </c>
      <c r="G176" s="90">
        <v>49075.2</v>
      </c>
      <c r="H176" s="90">
        <v>49075.2</v>
      </c>
      <c r="I176" s="90">
        <f>G176-H176</f>
        <v>0</v>
      </c>
      <c r="K176" s="28">
        <v>165</v>
      </c>
      <c r="L176" s="28" t="s">
        <v>379</v>
      </c>
      <c r="M176" s="52" t="s">
        <v>2842</v>
      </c>
      <c r="N176" s="445"/>
      <c r="O176" s="445"/>
      <c r="P176" s="445"/>
    </row>
    <row r="177" spans="1:16" s="444" customFormat="1" ht="38.25">
      <c r="A177" s="26">
        <v>166</v>
      </c>
      <c r="B177" s="391" t="s">
        <v>3906</v>
      </c>
      <c r="C177" s="760" t="s">
        <v>3914</v>
      </c>
      <c r="E177" s="229" t="s">
        <v>3128</v>
      </c>
      <c r="F177" s="391">
        <v>11013500012</v>
      </c>
      <c r="G177" s="759">
        <v>1500000</v>
      </c>
      <c r="H177" s="759">
        <v>0</v>
      </c>
      <c r="I177" s="759">
        <v>1500000</v>
      </c>
      <c r="K177" s="28">
        <v>166</v>
      </c>
      <c r="L177" s="28" t="s">
        <v>379</v>
      </c>
      <c r="M177" s="52" t="s">
        <v>2842</v>
      </c>
      <c r="N177" s="456"/>
      <c r="O177" s="456"/>
      <c r="P177" s="456"/>
    </row>
    <row r="178" spans="1:16" s="444" customFormat="1" ht="38.25">
      <c r="A178" s="26">
        <v>167</v>
      </c>
      <c r="B178" s="219" t="s">
        <v>3907</v>
      </c>
      <c r="C178" s="220" t="s">
        <v>3915</v>
      </c>
      <c r="E178" s="229" t="s">
        <v>3128</v>
      </c>
      <c r="F178" s="391">
        <v>11013500011</v>
      </c>
      <c r="G178" s="759">
        <v>650000</v>
      </c>
      <c r="H178" s="759">
        <v>54166.65</v>
      </c>
      <c r="I178" s="759">
        <v>595833.35</v>
      </c>
      <c r="K178" s="28">
        <v>167</v>
      </c>
      <c r="L178" s="28" t="s">
        <v>379</v>
      </c>
      <c r="M178" s="52" t="s">
        <v>2842</v>
      </c>
      <c r="N178" s="456"/>
      <c r="O178" s="456"/>
      <c r="P178" s="456"/>
    </row>
    <row r="179" spans="1:16" s="444" customFormat="1" ht="12.75">
      <c r="A179" s="26">
        <v>168</v>
      </c>
      <c r="B179" s="219" t="s">
        <v>3908</v>
      </c>
      <c r="C179" s="220" t="s">
        <v>3916</v>
      </c>
      <c r="E179" s="229" t="s">
        <v>3128</v>
      </c>
      <c r="F179" s="391">
        <v>11013400456</v>
      </c>
      <c r="G179" s="759">
        <v>29749</v>
      </c>
      <c r="H179" s="759">
        <v>29749</v>
      </c>
      <c r="I179" s="759">
        <v>0</v>
      </c>
      <c r="K179" s="28">
        <v>168</v>
      </c>
      <c r="L179" s="28" t="s">
        <v>379</v>
      </c>
      <c r="M179" s="52" t="s">
        <v>2842</v>
      </c>
      <c r="N179" s="456"/>
      <c r="O179" s="456"/>
      <c r="P179" s="456"/>
    </row>
    <row r="180" spans="1:16" s="444" customFormat="1" ht="12.75">
      <c r="A180" s="26">
        <v>169</v>
      </c>
      <c r="B180" s="219" t="s">
        <v>3909</v>
      </c>
      <c r="C180" s="220" t="s">
        <v>3916</v>
      </c>
      <c r="E180" s="229" t="s">
        <v>3128</v>
      </c>
      <c r="F180" s="391">
        <v>11013400457</v>
      </c>
      <c r="G180" s="759">
        <v>20306</v>
      </c>
      <c r="H180" s="759">
        <v>20306</v>
      </c>
      <c r="I180" s="759">
        <v>0</v>
      </c>
      <c r="K180" s="28">
        <v>169</v>
      </c>
      <c r="L180" s="28" t="s">
        <v>379</v>
      </c>
      <c r="M180" s="52" t="s">
        <v>2842</v>
      </c>
      <c r="N180" s="456"/>
      <c r="O180" s="456"/>
      <c r="P180" s="456"/>
    </row>
    <row r="181" spans="1:16" s="444" customFormat="1" ht="12.75">
      <c r="A181" s="26">
        <v>170</v>
      </c>
      <c r="B181" s="219" t="s">
        <v>3910</v>
      </c>
      <c r="C181" s="220" t="s">
        <v>3917</v>
      </c>
      <c r="E181" s="229" t="s">
        <v>3128</v>
      </c>
      <c r="F181" s="391">
        <v>11013400463</v>
      </c>
      <c r="G181" s="759">
        <v>17492</v>
      </c>
      <c r="H181" s="759">
        <v>17492</v>
      </c>
      <c r="I181" s="759">
        <v>0</v>
      </c>
      <c r="K181" s="28">
        <v>170</v>
      </c>
      <c r="L181" s="28" t="s">
        <v>379</v>
      </c>
      <c r="M181" s="52" t="s">
        <v>2842</v>
      </c>
      <c r="N181" s="456"/>
      <c r="O181" s="456"/>
      <c r="P181" s="456"/>
    </row>
    <row r="182" spans="1:16" s="444" customFormat="1" ht="12.75">
      <c r="A182" s="26">
        <v>171</v>
      </c>
      <c r="B182" s="219" t="s">
        <v>3911</v>
      </c>
      <c r="C182" s="220" t="s">
        <v>3918</v>
      </c>
      <c r="E182" s="229" t="s">
        <v>3128</v>
      </c>
      <c r="F182" s="391">
        <v>11013400452</v>
      </c>
      <c r="G182" s="759">
        <v>18187.76</v>
      </c>
      <c r="H182" s="759">
        <v>18187.76</v>
      </c>
      <c r="I182" s="759">
        <v>0</v>
      </c>
      <c r="K182" s="28">
        <v>171</v>
      </c>
      <c r="L182" s="28" t="s">
        <v>379</v>
      </c>
      <c r="M182" s="52" t="s">
        <v>2842</v>
      </c>
      <c r="N182" s="456"/>
      <c r="O182" s="456"/>
      <c r="P182" s="456"/>
    </row>
    <row r="183" spans="1:16" s="444" customFormat="1" ht="12.75">
      <c r="A183" s="26">
        <v>172</v>
      </c>
      <c r="B183" s="219" t="s">
        <v>3912</v>
      </c>
      <c r="C183" s="220" t="s">
        <v>3919</v>
      </c>
      <c r="E183" s="229" t="s">
        <v>3128</v>
      </c>
      <c r="F183" s="391">
        <v>11013400464</v>
      </c>
      <c r="G183" s="759">
        <v>14900</v>
      </c>
      <c r="H183" s="759">
        <v>14900</v>
      </c>
      <c r="I183" s="759">
        <v>0</v>
      </c>
      <c r="K183" s="28">
        <v>172</v>
      </c>
      <c r="L183" s="28" t="s">
        <v>379</v>
      </c>
      <c r="M183" s="52" t="s">
        <v>2842</v>
      </c>
      <c r="N183" s="456"/>
      <c r="O183" s="456"/>
      <c r="P183" s="456"/>
    </row>
    <row r="184" spans="1:16" s="444" customFormat="1" ht="12.75">
      <c r="A184" s="26">
        <v>173</v>
      </c>
      <c r="B184" s="219" t="s">
        <v>3913</v>
      </c>
      <c r="C184" s="220" t="s">
        <v>3919</v>
      </c>
      <c r="E184" s="229" t="s">
        <v>3128</v>
      </c>
      <c r="F184" s="391">
        <v>11013400465</v>
      </c>
      <c r="G184" s="759">
        <v>14900</v>
      </c>
      <c r="H184" s="759">
        <v>14900</v>
      </c>
      <c r="I184" s="759">
        <v>0</v>
      </c>
      <c r="K184" s="28">
        <v>173</v>
      </c>
      <c r="L184" s="68" t="s">
        <v>379</v>
      </c>
      <c r="M184" s="70" t="s">
        <v>2842</v>
      </c>
      <c r="N184" s="456"/>
      <c r="O184" s="456"/>
      <c r="P184" s="456"/>
    </row>
    <row r="185" spans="1:16" s="424" customFormat="1" ht="63.75">
      <c r="A185" s="68">
        <v>174</v>
      </c>
      <c r="B185" s="556" t="s">
        <v>3920</v>
      </c>
      <c r="C185" s="63" t="s">
        <v>3921</v>
      </c>
      <c r="D185" s="588"/>
      <c r="E185" s="532" t="s">
        <v>3128</v>
      </c>
      <c r="F185" s="67"/>
      <c r="G185" s="731">
        <v>470615</v>
      </c>
      <c r="H185" s="770">
        <v>0</v>
      </c>
      <c r="I185" s="121">
        <v>0</v>
      </c>
      <c r="J185" s="619"/>
      <c r="K185" s="220">
        <v>174</v>
      </c>
      <c r="L185" s="68" t="s">
        <v>379</v>
      </c>
      <c r="M185" s="70" t="s">
        <v>2842</v>
      </c>
      <c r="N185" s="28"/>
      <c r="O185" s="28"/>
      <c r="P185" s="449"/>
    </row>
    <row r="186" spans="1:16" s="424" customFormat="1" ht="12.75">
      <c r="A186" s="26"/>
      <c r="B186" s="219"/>
      <c r="C186" s="59"/>
      <c r="D186" s="588"/>
      <c r="E186" s="220" t="s">
        <v>312</v>
      </c>
      <c r="F186" s="67"/>
      <c r="G186" s="126">
        <f>SUM(G12:G185)</f>
        <v>8558444.530000003</v>
      </c>
      <c r="H186" s="126">
        <f>SUM(H12:H185)</f>
        <v>4839498.350000002</v>
      </c>
      <c r="I186" s="126">
        <f>SUM(I12:I184)</f>
        <v>3273891.2800000003</v>
      </c>
      <c r="J186" s="588"/>
      <c r="K186" s="26"/>
      <c r="L186" s="26"/>
      <c r="M186" s="26"/>
      <c r="N186" s="454"/>
      <c r="O186" s="454"/>
      <c r="P186" s="454"/>
    </row>
    <row r="187" spans="1:16" ht="12.75">
      <c r="A187" s="26"/>
      <c r="B187" s="219"/>
      <c r="C187" s="59"/>
      <c r="D187" s="8"/>
      <c r="E187" s="67"/>
      <c r="F187" s="59"/>
      <c r="G187" s="126"/>
      <c r="H187" s="126"/>
      <c r="I187" s="126"/>
      <c r="J187" s="309"/>
      <c r="K187" s="26"/>
      <c r="L187" s="26"/>
      <c r="M187" s="26"/>
      <c r="N187" s="313"/>
      <c r="O187" s="313"/>
      <c r="P187" s="313"/>
    </row>
    <row r="188" spans="1:16" s="587" customFormat="1" ht="15.75">
      <c r="A188" s="949" t="s">
        <v>220</v>
      </c>
      <c r="B188" s="916"/>
      <c r="C188" s="917"/>
      <c r="D188" s="594"/>
      <c r="E188" s="922"/>
      <c r="F188" s="923"/>
      <c r="G188" s="921"/>
      <c r="H188" s="944"/>
      <c r="I188" s="945"/>
      <c r="K188" s="921"/>
      <c r="L188" s="922"/>
      <c r="M188" s="923"/>
      <c r="N188" s="922"/>
      <c r="O188" s="922"/>
      <c r="P188" s="923"/>
    </row>
    <row r="189" spans="1:16" s="471" customFormat="1" ht="25.5">
      <c r="A189" s="396" t="s">
        <v>2468</v>
      </c>
      <c r="B189" s="658" t="s">
        <v>929</v>
      </c>
      <c r="C189" s="396" t="s">
        <v>932</v>
      </c>
      <c r="D189" s="403"/>
      <c r="E189" s="374" t="s">
        <v>890</v>
      </c>
      <c r="F189" s="396" t="s">
        <v>2008</v>
      </c>
      <c r="G189" s="374" t="s">
        <v>2057</v>
      </c>
      <c r="H189" s="374" t="s">
        <v>2011</v>
      </c>
      <c r="I189" s="396" t="s">
        <v>2013</v>
      </c>
      <c r="J189" s="403"/>
      <c r="K189" s="396" t="s">
        <v>2468</v>
      </c>
      <c r="L189" s="907" t="s">
        <v>930</v>
      </c>
      <c r="M189" s="908"/>
      <c r="N189" s="909" t="s">
        <v>931</v>
      </c>
      <c r="O189" s="910"/>
      <c r="P189" s="911"/>
    </row>
    <row r="190" spans="1:16" s="424" customFormat="1" ht="12.75">
      <c r="A190" s="398" t="s">
        <v>2469</v>
      </c>
      <c r="B190" s="400"/>
      <c r="C190" s="398"/>
      <c r="D190" s="397"/>
      <c r="E190" s="375"/>
      <c r="F190" s="398" t="s">
        <v>2473</v>
      </c>
      <c r="G190" s="375" t="s">
        <v>2009</v>
      </c>
      <c r="H190" s="375" t="s">
        <v>2012</v>
      </c>
      <c r="I190" s="398" t="s">
        <v>2247</v>
      </c>
      <c r="J190" s="397"/>
      <c r="K190" s="398" t="s">
        <v>2469</v>
      </c>
      <c r="L190" s="375" t="s">
        <v>473</v>
      </c>
      <c r="M190" s="398" t="s">
        <v>474</v>
      </c>
      <c r="N190" s="912" t="s">
        <v>476</v>
      </c>
      <c r="O190" s="913"/>
      <c r="P190" s="914"/>
    </row>
    <row r="191" spans="1:16" s="424" customFormat="1" ht="12.75">
      <c r="A191" s="399"/>
      <c r="B191" s="400"/>
      <c r="C191" s="398"/>
      <c r="D191" s="397"/>
      <c r="E191" s="400"/>
      <c r="F191" s="399"/>
      <c r="G191" s="375" t="s">
        <v>2010</v>
      </c>
      <c r="H191" s="375"/>
      <c r="I191" s="398"/>
      <c r="J191" s="397"/>
      <c r="K191" s="398"/>
      <c r="L191" s="401"/>
      <c r="M191" s="398"/>
      <c r="N191" s="374" t="s">
        <v>1859</v>
      </c>
      <c r="O191" s="396" t="s">
        <v>2809</v>
      </c>
      <c r="P191" s="396" t="s">
        <v>2816</v>
      </c>
    </row>
    <row r="192" spans="1:16" s="424" customFormat="1" ht="12.75">
      <c r="A192" s="399"/>
      <c r="B192" s="400"/>
      <c r="C192" s="398"/>
      <c r="D192" s="397"/>
      <c r="E192" s="400"/>
      <c r="F192" s="399"/>
      <c r="G192" s="375" t="s">
        <v>2055</v>
      </c>
      <c r="H192" s="375"/>
      <c r="I192" s="399"/>
      <c r="J192" s="397"/>
      <c r="K192" s="399"/>
      <c r="L192" s="401"/>
      <c r="M192" s="399"/>
      <c r="N192" s="375" t="s">
        <v>1860</v>
      </c>
      <c r="O192" s="398" t="s">
        <v>2810</v>
      </c>
      <c r="P192" s="398" t="s">
        <v>2818</v>
      </c>
    </row>
    <row r="193" spans="1:16" s="424" customFormat="1" ht="12.75">
      <c r="A193" s="399"/>
      <c r="B193" s="400"/>
      <c r="C193" s="398"/>
      <c r="D193" s="397"/>
      <c r="E193" s="400"/>
      <c r="F193" s="399"/>
      <c r="G193" s="375"/>
      <c r="H193" s="375"/>
      <c r="I193" s="399"/>
      <c r="J193" s="397"/>
      <c r="K193" s="399"/>
      <c r="L193" s="400"/>
      <c r="M193" s="399"/>
      <c r="N193" s="400"/>
      <c r="O193" s="398" t="s">
        <v>2811</v>
      </c>
      <c r="P193" s="398" t="s">
        <v>2819</v>
      </c>
    </row>
    <row r="194" spans="1:16" s="424" customFormat="1" ht="12.75">
      <c r="A194" s="399"/>
      <c r="B194" s="400"/>
      <c r="C194" s="398"/>
      <c r="D194" s="397"/>
      <c r="E194" s="400"/>
      <c r="F194" s="399"/>
      <c r="G194" s="375" t="s">
        <v>1867</v>
      </c>
      <c r="H194" s="375" t="s">
        <v>1867</v>
      </c>
      <c r="I194" s="398" t="s">
        <v>1867</v>
      </c>
      <c r="J194" s="397"/>
      <c r="K194" s="399"/>
      <c r="L194" s="400"/>
      <c r="M194" s="399"/>
      <c r="N194" s="400"/>
      <c r="O194" s="398" t="s">
        <v>1861</v>
      </c>
      <c r="P194" s="398" t="s">
        <v>1861</v>
      </c>
    </row>
    <row r="195" spans="1:16" s="424" customFormat="1" ht="12.75">
      <c r="A195" s="396">
        <v>1</v>
      </c>
      <c r="B195" s="374">
        <v>2</v>
      </c>
      <c r="C195" s="374">
        <v>3</v>
      </c>
      <c r="D195" s="399"/>
      <c r="E195" s="374">
        <v>4</v>
      </c>
      <c r="F195" s="396">
        <v>5</v>
      </c>
      <c r="G195" s="374">
        <v>6</v>
      </c>
      <c r="H195" s="374">
        <v>7</v>
      </c>
      <c r="I195" s="396">
        <v>8</v>
      </c>
      <c r="J195" s="397"/>
      <c r="K195" s="396">
        <v>9</v>
      </c>
      <c r="L195" s="374">
        <v>10</v>
      </c>
      <c r="M195" s="396">
        <v>11</v>
      </c>
      <c r="N195" s="396">
        <v>12</v>
      </c>
      <c r="O195" s="396">
        <v>13</v>
      </c>
      <c r="P195" s="396">
        <v>14</v>
      </c>
    </row>
    <row r="196" spans="1:16" s="424" customFormat="1" ht="12.75">
      <c r="A196" s="28">
        <v>1</v>
      </c>
      <c r="B196" s="28" t="s">
        <v>869</v>
      </c>
      <c r="C196" s="477" t="s">
        <v>2941</v>
      </c>
      <c r="D196" s="77"/>
      <c r="E196" s="28" t="s">
        <v>2949</v>
      </c>
      <c r="F196" s="44"/>
      <c r="G196" s="71">
        <v>2534866.63</v>
      </c>
      <c r="H196" s="71">
        <v>2534866.63</v>
      </c>
      <c r="I196" s="45">
        <v>0</v>
      </c>
      <c r="J196" s="30"/>
      <c r="K196" s="28">
        <v>1</v>
      </c>
      <c r="L196" s="28" t="s">
        <v>2844</v>
      </c>
      <c r="M196" s="28" t="s">
        <v>2842</v>
      </c>
      <c r="N196" s="30"/>
      <c r="O196" s="30"/>
      <c r="P196" s="30"/>
    </row>
    <row r="197" spans="1:16" s="424" customFormat="1" ht="12.75">
      <c r="A197" s="28">
        <v>2</v>
      </c>
      <c r="B197" s="28" t="s">
        <v>870</v>
      </c>
      <c r="C197" s="47" t="s">
        <v>409</v>
      </c>
      <c r="D197" s="77"/>
      <c r="E197" s="28" t="s">
        <v>2949</v>
      </c>
      <c r="F197" s="47" t="s">
        <v>2950</v>
      </c>
      <c r="G197" s="121">
        <v>12762</v>
      </c>
      <c r="H197" s="121">
        <v>12762</v>
      </c>
      <c r="I197" s="45">
        <v>0</v>
      </c>
      <c r="J197" s="30"/>
      <c r="K197" s="28">
        <v>2</v>
      </c>
      <c r="L197" s="28" t="s">
        <v>2844</v>
      </c>
      <c r="M197" s="28" t="s">
        <v>2842</v>
      </c>
      <c r="N197" s="30"/>
      <c r="O197" s="30"/>
      <c r="P197" s="30"/>
    </row>
    <row r="198" spans="1:16" s="424" customFormat="1" ht="12.75">
      <c r="A198" s="28">
        <v>3</v>
      </c>
      <c r="B198" s="29" t="s">
        <v>871</v>
      </c>
      <c r="C198" s="47" t="s">
        <v>300</v>
      </c>
      <c r="D198" s="77"/>
      <c r="E198" s="28" t="s">
        <v>2949</v>
      </c>
      <c r="F198" s="47" t="s">
        <v>2951</v>
      </c>
      <c r="G198" s="121">
        <v>34445</v>
      </c>
      <c r="H198" s="121">
        <v>34445</v>
      </c>
      <c r="I198" s="45">
        <v>0</v>
      </c>
      <c r="J198" s="30"/>
      <c r="K198" s="28">
        <v>3</v>
      </c>
      <c r="L198" s="28" t="s">
        <v>2844</v>
      </c>
      <c r="M198" s="28" t="s">
        <v>2842</v>
      </c>
      <c r="N198" s="30"/>
      <c r="O198" s="30"/>
      <c r="P198" s="30"/>
    </row>
    <row r="199" spans="1:16" s="424" customFormat="1" ht="12.75">
      <c r="A199" s="28">
        <v>4</v>
      </c>
      <c r="B199" s="28" t="s">
        <v>3033</v>
      </c>
      <c r="C199" s="47" t="s">
        <v>300</v>
      </c>
      <c r="D199" s="77"/>
      <c r="E199" s="28" t="s">
        <v>2949</v>
      </c>
      <c r="F199" s="47" t="s">
        <v>2952</v>
      </c>
      <c r="G199" s="121">
        <v>16988</v>
      </c>
      <c r="H199" s="121">
        <v>16988</v>
      </c>
      <c r="I199" s="45">
        <v>0</v>
      </c>
      <c r="J199" s="30"/>
      <c r="K199" s="28">
        <v>4</v>
      </c>
      <c r="L199" s="28" t="s">
        <v>2844</v>
      </c>
      <c r="M199" s="28" t="s">
        <v>2842</v>
      </c>
      <c r="N199" s="30"/>
      <c r="O199" s="30"/>
      <c r="P199" s="30"/>
    </row>
    <row r="200" spans="1:16" s="424" customFormat="1" ht="12.75">
      <c r="A200" s="28">
        <v>5</v>
      </c>
      <c r="B200" s="28" t="s">
        <v>3034</v>
      </c>
      <c r="C200" s="47" t="s">
        <v>409</v>
      </c>
      <c r="D200" s="77"/>
      <c r="E200" s="28" t="s">
        <v>2949</v>
      </c>
      <c r="F200" s="47" t="s">
        <v>1482</v>
      </c>
      <c r="G200" s="121">
        <v>10980</v>
      </c>
      <c r="H200" s="121">
        <v>10980</v>
      </c>
      <c r="I200" s="45">
        <v>0</v>
      </c>
      <c r="J200" s="30"/>
      <c r="K200" s="28">
        <v>5</v>
      </c>
      <c r="L200" s="28" t="s">
        <v>2844</v>
      </c>
      <c r="M200" s="28" t="s">
        <v>2842</v>
      </c>
      <c r="N200" s="30"/>
      <c r="O200" s="30"/>
      <c r="P200" s="30"/>
    </row>
    <row r="201" spans="1:16" s="424" customFormat="1" ht="12.75">
      <c r="A201" s="28">
        <v>6</v>
      </c>
      <c r="B201" s="28" t="s">
        <v>3035</v>
      </c>
      <c r="C201" s="47" t="s">
        <v>300</v>
      </c>
      <c r="D201" s="77"/>
      <c r="E201" s="28" t="s">
        <v>2949</v>
      </c>
      <c r="F201" s="47" t="s">
        <v>1483</v>
      </c>
      <c r="G201" s="121">
        <v>29925.25</v>
      </c>
      <c r="H201" s="121">
        <v>29925.25</v>
      </c>
      <c r="I201" s="45">
        <v>0</v>
      </c>
      <c r="J201" s="30"/>
      <c r="K201" s="28">
        <v>6</v>
      </c>
      <c r="L201" s="28" t="s">
        <v>2844</v>
      </c>
      <c r="M201" s="28" t="s">
        <v>2842</v>
      </c>
      <c r="N201" s="30"/>
      <c r="O201" s="30"/>
      <c r="P201" s="30"/>
    </row>
    <row r="202" spans="1:16" s="424" customFormat="1" ht="12.75">
      <c r="A202" s="28">
        <v>7</v>
      </c>
      <c r="B202" s="28" t="s">
        <v>2033</v>
      </c>
      <c r="C202" s="63" t="s">
        <v>300</v>
      </c>
      <c r="D202" s="77"/>
      <c r="E202" s="28" t="s">
        <v>2949</v>
      </c>
      <c r="F202" s="47" t="s">
        <v>2029</v>
      </c>
      <c r="G202" s="121">
        <v>34741.38</v>
      </c>
      <c r="H202" s="121">
        <v>34741.38</v>
      </c>
      <c r="I202" s="45">
        <v>0</v>
      </c>
      <c r="J202" s="30"/>
      <c r="K202" s="28">
        <v>7</v>
      </c>
      <c r="L202" s="28" t="s">
        <v>2844</v>
      </c>
      <c r="M202" s="28" t="s">
        <v>2842</v>
      </c>
      <c r="N202" s="30"/>
      <c r="O202" s="30"/>
      <c r="P202" s="30"/>
    </row>
    <row r="203" spans="1:16" s="424" customFormat="1" ht="12.75">
      <c r="A203" s="28">
        <v>8</v>
      </c>
      <c r="B203" s="28" t="s">
        <v>2034</v>
      </c>
      <c r="C203" s="63" t="s">
        <v>2947</v>
      </c>
      <c r="D203" s="77"/>
      <c r="E203" s="28" t="s">
        <v>2949</v>
      </c>
      <c r="F203" s="47" t="s">
        <v>2030</v>
      </c>
      <c r="G203" s="121">
        <v>19163.96</v>
      </c>
      <c r="H203" s="121">
        <v>19163.96</v>
      </c>
      <c r="I203" s="45">
        <v>0</v>
      </c>
      <c r="J203" s="30"/>
      <c r="K203" s="28">
        <v>8</v>
      </c>
      <c r="L203" s="28" t="s">
        <v>2844</v>
      </c>
      <c r="M203" s="28" t="s">
        <v>2842</v>
      </c>
      <c r="N203" s="30"/>
      <c r="O203" s="30"/>
      <c r="P203" s="30"/>
    </row>
    <row r="204" spans="1:16" s="424" customFormat="1" ht="12.75">
      <c r="A204" s="28">
        <v>9</v>
      </c>
      <c r="B204" s="28" t="s">
        <v>2035</v>
      </c>
      <c r="C204" s="63" t="s">
        <v>2948</v>
      </c>
      <c r="D204" s="77"/>
      <c r="E204" s="28" t="s">
        <v>2949</v>
      </c>
      <c r="F204" s="47" t="s">
        <v>2031</v>
      </c>
      <c r="G204" s="121">
        <v>12864.6</v>
      </c>
      <c r="H204" s="121">
        <v>12864.6</v>
      </c>
      <c r="I204" s="45">
        <v>0</v>
      </c>
      <c r="J204" s="30"/>
      <c r="K204" s="28">
        <v>9</v>
      </c>
      <c r="L204" s="28" t="s">
        <v>2844</v>
      </c>
      <c r="M204" s="28" t="s">
        <v>2842</v>
      </c>
      <c r="N204" s="30"/>
      <c r="O204" s="30"/>
      <c r="P204" s="30"/>
    </row>
    <row r="205" spans="1:16" s="424" customFormat="1" ht="12.75">
      <c r="A205" s="28">
        <v>10</v>
      </c>
      <c r="B205" s="28" t="s">
        <v>2036</v>
      </c>
      <c r="C205" s="63" t="s">
        <v>300</v>
      </c>
      <c r="D205" s="77"/>
      <c r="E205" s="28" t="s">
        <v>2949</v>
      </c>
      <c r="F205" s="47" t="s">
        <v>2032</v>
      </c>
      <c r="G205" s="121">
        <v>32346.67</v>
      </c>
      <c r="H205" s="121">
        <v>32346.67</v>
      </c>
      <c r="I205" s="45">
        <v>0</v>
      </c>
      <c r="J205" s="30"/>
      <c r="K205" s="28">
        <v>10</v>
      </c>
      <c r="L205" s="28" t="s">
        <v>2844</v>
      </c>
      <c r="M205" s="28" t="s">
        <v>2842</v>
      </c>
      <c r="N205" s="30"/>
      <c r="O205" s="30"/>
      <c r="P205" s="30"/>
    </row>
    <row r="206" spans="1:16" s="424" customFormat="1" ht="12.75">
      <c r="A206" s="28">
        <v>11</v>
      </c>
      <c r="B206" s="28" t="s">
        <v>1958</v>
      </c>
      <c r="C206" s="63" t="s">
        <v>2160</v>
      </c>
      <c r="D206" s="77"/>
      <c r="E206" s="28" t="s">
        <v>2949</v>
      </c>
      <c r="F206" s="28" t="s">
        <v>226</v>
      </c>
      <c r="G206" s="73">
        <v>33471.8</v>
      </c>
      <c r="H206" s="73">
        <v>33471.8</v>
      </c>
      <c r="I206" s="45">
        <v>0</v>
      </c>
      <c r="J206" s="30"/>
      <c r="K206" s="28">
        <v>11</v>
      </c>
      <c r="L206" s="28" t="s">
        <v>2844</v>
      </c>
      <c r="M206" s="28" t="s">
        <v>2842</v>
      </c>
      <c r="N206" s="30"/>
      <c r="O206" s="30"/>
      <c r="P206" s="30"/>
    </row>
    <row r="207" spans="1:16" s="424" customFormat="1" ht="12.75">
      <c r="A207" s="28">
        <v>12</v>
      </c>
      <c r="B207" s="28" t="s">
        <v>1959</v>
      </c>
      <c r="C207" s="52" t="s">
        <v>1455</v>
      </c>
      <c r="D207" s="77"/>
      <c r="E207" s="28" t="s">
        <v>2949</v>
      </c>
      <c r="F207" s="28" t="s">
        <v>1456</v>
      </c>
      <c r="G207" s="45">
        <v>31243.2</v>
      </c>
      <c r="H207" s="45">
        <v>0</v>
      </c>
      <c r="I207" s="45">
        <v>31243.2</v>
      </c>
      <c r="J207" s="30"/>
      <c r="K207" s="28">
        <v>12</v>
      </c>
      <c r="L207" s="28" t="s">
        <v>2844</v>
      </c>
      <c r="M207" s="28" t="s">
        <v>2842</v>
      </c>
      <c r="N207" s="30"/>
      <c r="O207" s="30"/>
      <c r="P207" s="30"/>
    </row>
    <row r="208" spans="1:16" s="424" customFormat="1" ht="12.75">
      <c r="A208" s="28">
        <v>13</v>
      </c>
      <c r="B208" s="28" t="s">
        <v>582</v>
      </c>
      <c r="C208" s="52" t="s">
        <v>2792</v>
      </c>
      <c r="D208" s="77"/>
      <c r="E208" s="28" t="s">
        <v>2949</v>
      </c>
      <c r="F208" s="28" t="s">
        <v>2793</v>
      </c>
      <c r="G208" s="45">
        <v>22516</v>
      </c>
      <c r="H208" s="45">
        <v>0</v>
      </c>
      <c r="I208" s="45">
        <v>22516</v>
      </c>
      <c r="J208" s="30"/>
      <c r="K208" s="28">
        <v>13</v>
      </c>
      <c r="L208" s="28" t="s">
        <v>2844</v>
      </c>
      <c r="M208" s="28" t="s">
        <v>2842</v>
      </c>
      <c r="N208" s="30"/>
      <c r="O208" s="30"/>
      <c r="P208" s="30"/>
    </row>
    <row r="209" spans="1:16" s="424" customFormat="1" ht="12.75">
      <c r="A209" s="28">
        <v>14</v>
      </c>
      <c r="B209" s="28" t="s">
        <v>583</v>
      </c>
      <c r="C209" s="52" t="s">
        <v>2794</v>
      </c>
      <c r="D209" s="77"/>
      <c r="E209" s="28" t="s">
        <v>2949</v>
      </c>
      <c r="F209" s="28" t="s">
        <v>2795</v>
      </c>
      <c r="G209" s="45">
        <v>10484</v>
      </c>
      <c r="H209" s="45">
        <v>0</v>
      </c>
      <c r="I209" s="45">
        <v>10484</v>
      </c>
      <c r="J209" s="30"/>
      <c r="K209" s="28">
        <v>14</v>
      </c>
      <c r="L209" s="28" t="s">
        <v>2844</v>
      </c>
      <c r="M209" s="28" t="s">
        <v>2842</v>
      </c>
      <c r="N209" s="30"/>
      <c r="O209" s="30"/>
      <c r="P209" s="30"/>
    </row>
    <row r="210" spans="1:16" s="424" customFormat="1" ht="25.5">
      <c r="A210" s="28">
        <v>15</v>
      </c>
      <c r="B210" s="28" t="s">
        <v>3441</v>
      </c>
      <c r="C210" s="47" t="s">
        <v>3440</v>
      </c>
      <c r="D210" s="77"/>
      <c r="E210" s="28" t="s">
        <v>2949</v>
      </c>
      <c r="F210" s="28" t="s">
        <v>3444</v>
      </c>
      <c r="G210" s="45">
        <v>45900</v>
      </c>
      <c r="H210" s="45">
        <v>45900</v>
      </c>
      <c r="I210" s="45">
        <v>0</v>
      </c>
      <c r="J210" s="30"/>
      <c r="K210" s="28">
        <v>15</v>
      </c>
      <c r="L210" s="28" t="s">
        <v>2844</v>
      </c>
      <c r="M210" s="28" t="s">
        <v>2842</v>
      </c>
      <c r="N210" s="30"/>
      <c r="O210" s="30"/>
      <c r="P210" s="30"/>
    </row>
    <row r="211" spans="1:16" s="424" customFormat="1" ht="12.75">
      <c r="A211" s="28">
        <v>16</v>
      </c>
      <c r="B211" s="28" t="s">
        <v>4024</v>
      </c>
      <c r="C211" s="47" t="s">
        <v>4030</v>
      </c>
      <c r="D211" s="77"/>
      <c r="E211" s="28" t="s">
        <v>4031</v>
      </c>
      <c r="F211" s="28" t="s">
        <v>4037</v>
      </c>
      <c r="G211" s="45">
        <v>36824.46</v>
      </c>
      <c r="H211" s="45">
        <v>36824.46</v>
      </c>
      <c r="I211" s="45">
        <v>0</v>
      </c>
      <c r="J211" s="30"/>
      <c r="K211" s="28">
        <v>16</v>
      </c>
      <c r="L211" s="28" t="s">
        <v>2844</v>
      </c>
      <c r="M211" s="28" t="s">
        <v>2842</v>
      </c>
      <c r="N211" s="30"/>
      <c r="O211" s="30"/>
      <c r="P211" s="30"/>
    </row>
    <row r="212" spans="1:16" s="424" customFormat="1" ht="12.75">
      <c r="A212" s="28">
        <v>17</v>
      </c>
      <c r="B212" s="28" t="s">
        <v>4025</v>
      </c>
      <c r="C212" s="47" t="s">
        <v>4030</v>
      </c>
      <c r="D212" s="77"/>
      <c r="E212" s="28" t="s">
        <v>4032</v>
      </c>
      <c r="F212" s="28" t="s">
        <v>4038</v>
      </c>
      <c r="G212" s="45">
        <v>36824.46</v>
      </c>
      <c r="H212" s="45">
        <v>36824.46</v>
      </c>
      <c r="I212" s="45">
        <v>0</v>
      </c>
      <c r="J212" s="30"/>
      <c r="K212" s="28">
        <v>17</v>
      </c>
      <c r="L212" s="28" t="s">
        <v>2844</v>
      </c>
      <c r="M212" s="28" t="s">
        <v>2842</v>
      </c>
      <c r="N212" s="30"/>
      <c r="O212" s="30"/>
      <c r="P212" s="30"/>
    </row>
    <row r="213" spans="1:16" s="424" customFormat="1" ht="12.75">
      <c r="A213" s="28">
        <v>18</v>
      </c>
      <c r="B213" s="28" t="s">
        <v>4026</v>
      </c>
      <c r="C213" s="47" t="s">
        <v>4030</v>
      </c>
      <c r="D213" s="77"/>
      <c r="E213" s="28" t="s">
        <v>4033</v>
      </c>
      <c r="F213" s="28" t="s">
        <v>4039</v>
      </c>
      <c r="G213" s="45">
        <v>36824.46</v>
      </c>
      <c r="H213" s="45">
        <v>36824.46</v>
      </c>
      <c r="I213" s="45">
        <v>0</v>
      </c>
      <c r="J213" s="30"/>
      <c r="K213" s="28">
        <v>18</v>
      </c>
      <c r="L213" s="28" t="s">
        <v>2844</v>
      </c>
      <c r="M213" s="28" t="s">
        <v>2842</v>
      </c>
      <c r="N213" s="30"/>
      <c r="O213" s="30"/>
      <c r="P213" s="30"/>
    </row>
    <row r="214" spans="1:16" s="424" customFormat="1" ht="12.75">
      <c r="A214" s="28">
        <v>19</v>
      </c>
      <c r="B214" s="28" t="s">
        <v>4027</v>
      </c>
      <c r="C214" s="47" t="s">
        <v>4030</v>
      </c>
      <c r="D214" s="77"/>
      <c r="E214" s="28" t="s">
        <v>4034</v>
      </c>
      <c r="F214" s="28" t="s">
        <v>4040</v>
      </c>
      <c r="G214" s="45">
        <v>36824.46</v>
      </c>
      <c r="H214" s="45">
        <v>36824.46</v>
      </c>
      <c r="I214" s="45">
        <v>0</v>
      </c>
      <c r="J214" s="30"/>
      <c r="K214" s="28">
        <v>19</v>
      </c>
      <c r="L214" s="28" t="s">
        <v>2844</v>
      </c>
      <c r="M214" s="28" t="s">
        <v>2842</v>
      </c>
      <c r="N214" s="30"/>
      <c r="O214" s="30"/>
      <c r="P214" s="30"/>
    </row>
    <row r="215" spans="1:16" s="424" customFormat="1" ht="12.75">
      <c r="A215" s="28">
        <v>20</v>
      </c>
      <c r="B215" s="28" t="s">
        <v>4028</v>
      </c>
      <c r="C215" s="47" t="s">
        <v>4030</v>
      </c>
      <c r="D215" s="77"/>
      <c r="E215" s="28" t="s">
        <v>4035</v>
      </c>
      <c r="F215" s="28" t="s">
        <v>4041</v>
      </c>
      <c r="G215" s="45">
        <v>36824.46</v>
      </c>
      <c r="H215" s="45">
        <v>36824.46</v>
      </c>
      <c r="I215" s="45">
        <v>0</v>
      </c>
      <c r="J215" s="30"/>
      <c r="K215" s="28">
        <v>20</v>
      </c>
      <c r="L215" s="28" t="s">
        <v>2844</v>
      </c>
      <c r="M215" s="28" t="s">
        <v>2842</v>
      </c>
      <c r="N215" s="30"/>
      <c r="O215" s="30"/>
      <c r="P215" s="30"/>
    </row>
    <row r="216" spans="1:16" s="424" customFormat="1" ht="12.75">
      <c r="A216" s="28">
        <v>21</v>
      </c>
      <c r="B216" s="28" t="s">
        <v>4029</v>
      </c>
      <c r="C216" s="47" t="s">
        <v>4030</v>
      </c>
      <c r="D216" s="77"/>
      <c r="E216" s="28" t="s">
        <v>4036</v>
      </c>
      <c r="F216" s="28" t="s">
        <v>4042</v>
      </c>
      <c r="G216" s="45">
        <v>36824.46</v>
      </c>
      <c r="H216" s="45">
        <v>36824.46</v>
      </c>
      <c r="I216" s="45">
        <v>0</v>
      </c>
      <c r="J216" s="30"/>
      <c r="K216" s="28">
        <v>21</v>
      </c>
      <c r="L216" s="28" t="s">
        <v>2844</v>
      </c>
      <c r="M216" s="28" t="s">
        <v>2842</v>
      </c>
      <c r="N216" s="30"/>
      <c r="O216" s="30"/>
      <c r="P216" s="30"/>
    </row>
    <row r="217" spans="1:16" s="424" customFormat="1" ht="12.75">
      <c r="A217" s="28"/>
      <c r="B217" s="30"/>
      <c r="C217" s="47"/>
      <c r="D217" s="77"/>
      <c r="E217" s="220" t="s">
        <v>312</v>
      </c>
      <c r="G217" s="45">
        <f>SUM(G196:G216)</f>
        <v>3103645.2499999995</v>
      </c>
      <c r="H217" s="45">
        <f>SUM(H196:H216)</f>
        <v>3039402.0499999993</v>
      </c>
      <c r="I217" s="45">
        <f>SUM(I196:I216)</f>
        <v>64243.2</v>
      </c>
      <c r="J217" s="30"/>
      <c r="K217" s="30"/>
      <c r="L217" s="30"/>
      <c r="M217" s="30"/>
      <c r="N217" s="30"/>
      <c r="O217" s="30"/>
      <c r="P217" s="30"/>
    </row>
    <row r="218" spans="1:16" s="424" customFormat="1" ht="12.75">
      <c r="A218" s="30"/>
      <c r="B218" s="30"/>
      <c r="C218" s="30"/>
      <c r="D218" s="77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</row>
    <row r="219" spans="1:16" s="587" customFormat="1" ht="15.75">
      <c r="A219" s="929" t="s">
        <v>2257</v>
      </c>
      <c r="B219" s="930"/>
      <c r="C219" s="930"/>
      <c r="D219" s="931"/>
      <c r="E219" s="931"/>
      <c r="F219" s="932"/>
      <c r="G219" s="943"/>
      <c r="H219" s="943"/>
      <c r="I219" s="943"/>
      <c r="J219" s="659"/>
      <c r="K219" s="943"/>
      <c r="L219" s="943"/>
      <c r="M219" s="943"/>
      <c r="N219" s="943"/>
      <c r="O219" s="943"/>
      <c r="P219" s="943"/>
    </row>
    <row r="220" spans="1:16" s="424" customFormat="1" ht="12.75">
      <c r="A220" s="398" t="s">
        <v>2468</v>
      </c>
      <c r="B220" s="895" t="s">
        <v>929</v>
      </c>
      <c r="C220" s="398" t="s">
        <v>932</v>
      </c>
      <c r="D220" s="397"/>
      <c r="E220" s="375" t="s">
        <v>890</v>
      </c>
      <c r="F220" s="398" t="s">
        <v>2008</v>
      </c>
      <c r="G220" s="375" t="s">
        <v>2057</v>
      </c>
      <c r="H220" s="375" t="s">
        <v>2011</v>
      </c>
      <c r="I220" s="398" t="s">
        <v>2013</v>
      </c>
      <c r="J220" s="397"/>
      <c r="K220" s="398" t="s">
        <v>2468</v>
      </c>
      <c r="L220" s="912" t="s">
        <v>930</v>
      </c>
      <c r="M220" s="914"/>
      <c r="N220" s="946" t="s">
        <v>931</v>
      </c>
      <c r="O220" s="947"/>
      <c r="P220" s="948"/>
    </row>
    <row r="221" spans="1:16" s="424" customFormat="1" ht="12.75">
      <c r="A221" s="398" t="s">
        <v>2469</v>
      </c>
      <c r="B221" s="896"/>
      <c r="C221" s="398"/>
      <c r="D221" s="397"/>
      <c r="E221" s="375"/>
      <c r="F221" s="398" t="s">
        <v>2473</v>
      </c>
      <c r="G221" s="375" t="s">
        <v>2009</v>
      </c>
      <c r="H221" s="375" t="s">
        <v>2012</v>
      </c>
      <c r="I221" s="398" t="s">
        <v>2247</v>
      </c>
      <c r="J221" s="397"/>
      <c r="K221" s="398" t="s">
        <v>2469</v>
      </c>
      <c r="L221" s="375" t="s">
        <v>473</v>
      </c>
      <c r="M221" s="398" t="s">
        <v>474</v>
      </c>
      <c r="N221" s="912" t="s">
        <v>476</v>
      </c>
      <c r="O221" s="913"/>
      <c r="P221" s="914"/>
    </row>
    <row r="222" spans="1:16" s="424" customFormat="1" ht="12.75">
      <c r="A222" s="399"/>
      <c r="B222" s="400"/>
      <c r="C222" s="398"/>
      <c r="D222" s="397"/>
      <c r="E222" s="400"/>
      <c r="F222" s="399"/>
      <c r="G222" s="375" t="s">
        <v>2010</v>
      </c>
      <c r="H222" s="375"/>
      <c r="I222" s="398"/>
      <c r="J222" s="397"/>
      <c r="K222" s="398"/>
      <c r="L222" s="401"/>
      <c r="M222" s="398"/>
      <c r="N222" s="374" t="s">
        <v>1859</v>
      </c>
      <c r="O222" s="396" t="s">
        <v>2809</v>
      </c>
      <c r="P222" s="396" t="s">
        <v>2816</v>
      </c>
    </row>
    <row r="223" spans="1:16" s="424" customFormat="1" ht="12.75">
      <c r="A223" s="399"/>
      <c r="B223" s="400"/>
      <c r="C223" s="398"/>
      <c r="D223" s="397"/>
      <c r="E223" s="400"/>
      <c r="F223" s="399"/>
      <c r="G223" s="375" t="s">
        <v>2055</v>
      </c>
      <c r="H223" s="375"/>
      <c r="I223" s="399"/>
      <c r="J223" s="397"/>
      <c r="K223" s="399"/>
      <c r="L223" s="401"/>
      <c r="M223" s="399"/>
      <c r="N223" s="375" t="s">
        <v>1860</v>
      </c>
      <c r="O223" s="398" t="s">
        <v>2810</v>
      </c>
      <c r="P223" s="398" t="s">
        <v>2818</v>
      </c>
    </row>
    <row r="224" spans="1:16" s="424" customFormat="1" ht="12.75">
      <c r="A224" s="399"/>
      <c r="B224" s="400"/>
      <c r="C224" s="398"/>
      <c r="D224" s="397"/>
      <c r="E224" s="400"/>
      <c r="F224" s="399"/>
      <c r="G224" s="375"/>
      <c r="H224" s="375"/>
      <c r="I224" s="399"/>
      <c r="J224" s="397"/>
      <c r="K224" s="399"/>
      <c r="L224" s="400"/>
      <c r="M224" s="399"/>
      <c r="N224" s="400"/>
      <c r="O224" s="398" t="s">
        <v>2811</v>
      </c>
      <c r="P224" s="398" t="s">
        <v>2819</v>
      </c>
    </row>
    <row r="225" spans="1:16" s="424" customFormat="1" ht="12.75">
      <c r="A225" s="399"/>
      <c r="B225" s="400"/>
      <c r="C225" s="398"/>
      <c r="D225" s="397"/>
      <c r="E225" s="400"/>
      <c r="F225" s="399"/>
      <c r="G225" s="375" t="s">
        <v>1867</v>
      </c>
      <c r="H225" s="375" t="s">
        <v>1867</v>
      </c>
      <c r="I225" s="398" t="s">
        <v>1867</v>
      </c>
      <c r="J225" s="397"/>
      <c r="K225" s="399"/>
      <c r="L225" s="400"/>
      <c r="M225" s="399"/>
      <c r="N225" s="400"/>
      <c r="O225" s="398" t="s">
        <v>1861</v>
      </c>
      <c r="P225" s="398" t="s">
        <v>1861</v>
      </c>
    </row>
    <row r="226" spans="1:16" s="424" customFormat="1" ht="12.75">
      <c r="A226" s="396">
        <v>1</v>
      </c>
      <c r="B226" s="374">
        <v>2</v>
      </c>
      <c r="C226" s="374">
        <v>3</v>
      </c>
      <c r="D226" s="399"/>
      <c r="E226" s="374">
        <v>4</v>
      </c>
      <c r="F226" s="396">
        <v>5</v>
      </c>
      <c r="G226" s="374">
        <v>6</v>
      </c>
      <c r="H226" s="374">
        <v>7</v>
      </c>
      <c r="I226" s="396">
        <v>8</v>
      </c>
      <c r="J226" s="397"/>
      <c r="K226" s="396">
        <v>9</v>
      </c>
      <c r="L226" s="374">
        <v>10</v>
      </c>
      <c r="M226" s="396">
        <v>11</v>
      </c>
      <c r="N226" s="396">
        <v>12</v>
      </c>
      <c r="O226" s="396">
        <v>13</v>
      </c>
      <c r="P226" s="396">
        <v>14</v>
      </c>
    </row>
    <row r="227" spans="1:16" s="424" customFormat="1" ht="12.75">
      <c r="A227" s="28">
        <v>1</v>
      </c>
      <c r="B227" s="28" t="s">
        <v>2037</v>
      </c>
      <c r="C227" s="476" t="s">
        <v>2941</v>
      </c>
      <c r="D227" s="77"/>
      <c r="E227" s="28" t="s">
        <v>527</v>
      </c>
      <c r="F227" s="44"/>
      <c r="G227" s="45">
        <v>181923.34</v>
      </c>
      <c r="H227" s="45">
        <v>181923.34</v>
      </c>
      <c r="I227" s="45">
        <v>0</v>
      </c>
      <c r="J227" s="30"/>
      <c r="K227" s="28">
        <v>1</v>
      </c>
      <c r="L227" s="28" t="s">
        <v>2845</v>
      </c>
      <c r="M227" s="28" t="s">
        <v>2842</v>
      </c>
      <c r="N227" s="30"/>
      <c r="O227" s="30"/>
      <c r="P227" s="30"/>
    </row>
    <row r="228" spans="1:16" s="424" customFormat="1" ht="12.75">
      <c r="A228" s="28">
        <v>2</v>
      </c>
      <c r="B228" s="29" t="s">
        <v>3036</v>
      </c>
      <c r="C228" s="28" t="s">
        <v>2038</v>
      </c>
      <c r="D228" s="77"/>
      <c r="E228" s="28" t="s">
        <v>527</v>
      </c>
      <c r="F228" s="44" t="s">
        <v>528</v>
      </c>
      <c r="G228" s="45">
        <v>14420</v>
      </c>
      <c r="H228" s="45">
        <v>14420</v>
      </c>
      <c r="I228" s="45">
        <v>0</v>
      </c>
      <c r="J228" s="30"/>
      <c r="K228" s="28">
        <v>2</v>
      </c>
      <c r="L228" s="28" t="s">
        <v>2845</v>
      </c>
      <c r="M228" s="28" t="s">
        <v>2842</v>
      </c>
      <c r="N228" s="30"/>
      <c r="O228" s="30"/>
      <c r="P228" s="30"/>
    </row>
    <row r="229" spans="1:16" s="424" customFormat="1" ht="12.75">
      <c r="A229" s="28">
        <v>3</v>
      </c>
      <c r="B229" s="28" t="s">
        <v>3037</v>
      </c>
      <c r="C229" s="28" t="s">
        <v>300</v>
      </c>
      <c r="D229" s="77"/>
      <c r="E229" s="28" t="s">
        <v>527</v>
      </c>
      <c r="F229" s="44" t="s">
        <v>529</v>
      </c>
      <c r="G229" s="45">
        <v>18638.12</v>
      </c>
      <c r="H229" s="45">
        <v>18638.12</v>
      </c>
      <c r="I229" s="45">
        <v>0</v>
      </c>
      <c r="J229" s="30"/>
      <c r="K229" s="28">
        <v>3</v>
      </c>
      <c r="L229" s="28" t="s">
        <v>2845</v>
      </c>
      <c r="M229" s="28" t="s">
        <v>2842</v>
      </c>
      <c r="N229" s="30"/>
      <c r="O229" s="30"/>
      <c r="P229" s="30"/>
    </row>
    <row r="230" spans="1:16" s="424" customFormat="1" ht="12.75">
      <c r="A230" s="28">
        <v>4</v>
      </c>
      <c r="B230" s="28" t="s">
        <v>3038</v>
      </c>
      <c r="C230" s="28" t="s">
        <v>2039</v>
      </c>
      <c r="D230" s="77"/>
      <c r="E230" s="28" t="s">
        <v>527</v>
      </c>
      <c r="F230" s="44" t="s">
        <v>530</v>
      </c>
      <c r="G230" s="45">
        <v>64160</v>
      </c>
      <c r="H230" s="45">
        <v>8911</v>
      </c>
      <c r="I230" s="45">
        <v>55249</v>
      </c>
      <c r="J230" s="30"/>
      <c r="K230" s="28">
        <v>4</v>
      </c>
      <c r="L230" s="28" t="s">
        <v>2845</v>
      </c>
      <c r="M230" s="28" t="s">
        <v>2842</v>
      </c>
      <c r="N230" s="30"/>
      <c r="O230" s="30"/>
      <c r="P230" s="30"/>
    </row>
    <row r="231" spans="1:16" s="424" customFormat="1" ht="12.75">
      <c r="A231" s="28">
        <v>5</v>
      </c>
      <c r="B231" s="28" t="s">
        <v>3039</v>
      </c>
      <c r="C231" s="28" t="s">
        <v>2040</v>
      </c>
      <c r="D231" s="77"/>
      <c r="E231" s="28" t="s">
        <v>527</v>
      </c>
      <c r="F231" s="44" t="s">
        <v>531</v>
      </c>
      <c r="G231" s="45">
        <v>16666.32</v>
      </c>
      <c r="H231" s="45">
        <v>16666.32</v>
      </c>
      <c r="I231" s="122">
        <v>0</v>
      </c>
      <c r="J231" s="30"/>
      <c r="K231" s="28">
        <v>5</v>
      </c>
      <c r="L231" s="28" t="s">
        <v>2845</v>
      </c>
      <c r="M231" s="28" t="s">
        <v>2842</v>
      </c>
      <c r="N231" s="30"/>
      <c r="O231" s="30"/>
      <c r="P231" s="30"/>
    </row>
    <row r="232" spans="1:16" s="424" customFormat="1" ht="12.75">
      <c r="A232" s="28">
        <v>6</v>
      </c>
      <c r="B232" s="28" t="s">
        <v>3040</v>
      </c>
      <c r="C232" s="28" t="s">
        <v>300</v>
      </c>
      <c r="D232" s="77"/>
      <c r="E232" s="28" t="s">
        <v>527</v>
      </c>
      <c r="F232" s="44" t="s">
        <v>532</v>
      </c>
      <c r="G232" s="45">
        <v>19800</v>
      </c>
      <c r="H232" s="45">
        <v>19800</v>
      </c>
      <c r="I232" s="45">
        <v>0</v>
      </c>
      <c r="J232" s="30"/>
      <c r="K232" s="28">
        <v>6</v>
      </c>
      <c r="L232" s="28" t="s">
        <v>2845</v>
      </c>
      <c r="M232" s="28" t="s">
        <v>2842</v>
      </c>
      <c r="N232" s="30"/>
      <c r="O232" s="30"/>
      <c r="P232" s="30"/>
    </row>
    <row r="233" spans="1:16" s="424" customFormat="1" ht="12.75">
      <c r="A233" s="28">
        <v>7</v>
      </c>
      <c r="B233" s="29" t="s">
        <v>3041</v>
      </c>
      <c r="C233" s="28" t="s">
        <v>2042</v>
      </c>
      <c r="D233" s="77"/>
      <c r="E233" s="28" t="s">
        <v>527</v>
      </c>
      <c r="F233" s="44" t="s">
        <v>2877</v>
      </c>
      <c r="G233" s="45">
        <v>24233.58</v>
      </c>
      <c r="H233" s="45">
        <v>24233.58</v>
      </c>
      <c r="I233" s="45">
        <v>0</v>
      </c>
      <c r="J233" s="30"/>
      <c r="K233" s="28">
        <v>7</v>
      </c>
      <c r="L233" s="28" t="s">
        <v>2845</v>
      </c>
      <c r="M233" s="28" t="s">
        <v>2842</v>
      </c>
      <c r="N233" s="30"/>
      <c r="O233" s="30"/>
      <c r="P233" s="30"/>
    </row>
    <row r="234" spans="1:16" s="424" customFormat="1" ht="12.75">
      <c r="A234" s="28">
        <v>8</v>
      </c>
      <c r="B234" s="28" t="s">
        <v>3042</v>
      </c>
      <c r="C234" s="28" t="s">
        <v>2043</v>
      </c>
      <c r="D234" s="77"/>
      <c r="E234" s="28" t="s">
        <v>527</v>
      </c>
      <c r="F234" s="44" t="s">
        <v>2878</v>
      </c>
      <c r="G234" s="45">
        <v>14051.38</v>
      </c>
      <c r="H234" s="45">
        <v>14051.38</v>
      </c>
      <c r="I234" s="45">
        <v>0</v>
      </c>
      <c r="J234" s="30"/>
      <c r="K234" s="28">
        <v>8</v>
      </c>
      <c r="L234" s="28" t="s">
        <v>2845</v>
      </c>
      <c r="M234" s="28" t="s">
        <v>2842</v>
      </c>
      <c r="N234" s="30"/>
      <c r="O234" s="30"/>
      <c r="P234" s="30"/>
    </row>
    <row r="235" spans="1:16" s="424" customFormat="1" ht="12.75">
      <c r="A235" s="28">
        <v>9</v>
      </c>
      <c r="B235" s="28" t="s">
        <v>3043</v>
      </c>
      <c r="C235" s="28" t="s">
        <v>300</v>
      </c>
      <c r="D235" s="77"/>
      <c r="E235" s="28" t="s">
        <v>527</v>
      </c>
      <c r="F235" s="44" t="s">
        <v>194</v>
      </c>
      <c r="G235" s="45">
        <v>36958.47</v>
      </c>
      <c r="H235" s="45">
        <v>36958.47</v>
      </c>
      <c r="I235" s="45">
        <v>0</v>
      </c>
      <c r="J235" s="30"/>
      <c r="K235" s="28">
        <v>9</v>
      </c>
      <c r="L235" s="28" t="s">
        <v>2845</v>
      </c>
      <c r="M235" s="28" t="s">
        <v>2842</v>
      </c>
      <c r="N235" s="30"/>
      <c r="O235" s="30"/>
      <c r="P235" s="30"/>
    </row>
    <row r="236" spans="1:16" s="424" customFormat="1" ht="12.75">
      <c r="A236" s="28">
        <v>10</v>
      </c>
      <c r="B236" s="28" t="s">
        <v>3044</v>
      </c>
      <c r="C236" s="28" t="s">
        <v>300</v>
      </c>
      <c r="D236" s="77"/>
      <c r="E236" s="28" t="s">
        <v>527</v>
      </c>
      <c r="F236" s="44" t="s">
        <v>195</v>
      </c>
      <c r="G236" s="73">
        <v>33752.03</v>
      </c>
      <c r="H236" s="73">
        <v>33752.03</v>
      </c>
      <c r="I236" s="45">
        <v>0</v>
      </c>
      <c r="J236" s="30"/>
      <c r="K236" s="28">
        <v>10</v>
      </c>
      <c r="L236" s="28" t="s">
        <v>2845</v>
      </c>
      <c r="M236" s="28" t="s">
        <v>2842</v>
      </c>
      <c r="N236" s="30"/>
      <c r="O236" s="30"/>
      <c r="P236" s="30"/>
    </row>
    <row r="237" spans="1:16" s="424" customFormat="1" ht="12.75">
      <c r="A237" s="28">
        <v>11</v>
      </c>
      <c r="B237" s="28" t="s">
        <v>1406</v>
      </c>
      <c r="C237" s="28" t="s">
        <v>2046</v>
      </c>
      <c r="D237" s="77"/>
      <c r="E237" s="28" t="s">
        <v>527</v>
      </c>
      <c r="F237" s="44" t="s">
        <v>196</v>
      </c>
      <c r="G237" s="45">
        <v>17571.54</v>
      </c>
      <c r="H237" s="45">
        <v>17571.54</v>
      </c>
      <c r="I237" s="45">
        <v>0</v>
      </c>
      <c r="J237" s="30"/>
      <c r="K237" s="28">
        <v>11</v>
      </c>
      <c r="L237" s="28" t="s">
        <v>2845</v>
      </c>
      <c r="M237" s="28" t="s">
        <v>2842</v>
      </c>
      <c r="N237" s="30"/>
      <c r="O237" s="30"/>
      <c r="P237" s="30"/>
    </row>
    <row r="238" spans="1:16" s="424" customFormat="1" ht="12.75">
      <c r="A238" s="28">
        <v>12</v>
      </c>
      <c r="B238" s="28" t="s">
        <v>1407</v>
      </c>
      <c r="C238" s="28" t="s">
        <v>2047</v>
      </c>
      <c r="D238" s="77"/>
      <c r="E238" s="28" t="s">
        <v>527</v>
      </c>
      <c r="F238" s="44" t="s">
        <v>2879</v>
      </c>
      <c r="G238" s="45">
        <v>37435.02</v>
      </c>
      <c r="H238" s="45">
        <v>37435.02</v>
      </c>
      <c r="I238" s="45">
        <v>0</v>
      </c>
      <c r="J238" s="30"/>
      <c r="K238" s="28">
        <v>12</v>
      </c>
      <c r="L238" s="28" t="s">
        <v>2845</v>
      </c>
      <c r="M238" s="28" t="s">
        <v>2842</v>
      </c>
      <c r="N238" s="30"/>
      <c r="O238" s="30"/>
      <c r="P238" s="30"/>
    </row>
    <row r="239" spans="1:16" s="424" customFormat="1" ht="12.75">
      <c r="A239" s="28">
        <v>13</v>
      </c>
      <c r="B239" s="28" t="s">
        <v>1408</v>
      </c>
      <c r="C239" s="28" t="s">
        <v>2047</v>
      </c>
      <c r="D239" s="77"/>
      <c r="E239" s="28" t="s">
        <v>527</v>
      </c>
      <c r="F239" s="44" t="s">
        <v>197</v>
      </c>
      <c r="G239" s="45">
        <v>37435.02</v>
      </c>
      <c r="H239" s="45">
        <v>37435.02</v>
      </c>
      <c r="I239" s="45">
        <v>0</v>
      </c>
      <c r="J239" s="30"/>
      <c r="K239" s="28">
        <v>13</v>
      </c>
      <c r="L239" s="28" t="s">
        <v>2845</v>
      </c>
      <c r="M239" s="28" t="s">
        <v>2842</v>
      </c>
      <c r="N239" s="30"/>
      <c r="O239" s="30"/>
      <c r="P239" s="30"/>
    </row>
    <row r="240" spans="1:16" s="424" customFormat="1" ht="12.75">
      <c r="A240" s="28">
        <v>14</v>
      </c>
      <c r="B240" s="28" t="s">
        <v>1409</v>
      </c>
      <c r="C240" s="28" t="s">
        <v>2048</v>
      </c>
      <c r="D240" s="77"/>
      <c r="E240" s="28" t="s">
        <v>527</v>
      </c>
      <c r="F240" s="44" t="s">
        <v>198</v>
      </c>
      <c r="G240" s="45">
        <v>17384.91</v>
      </c>
      <c r="H240" s="45">
        <v>17384.91</v>
      </c>
      <c r="I240" s="45">
        <v>0</v>
      </c>
      <c r="J240" s="30"/>
      <c r="K240" s="28">
        <v>14</v>
      </c>
      <c r="L240" s="28" t="s">
        <v>2845</v>
      </c>
      <c r="M240" s="28" t="s">
        <v>2842</v>
      </c>
      <c r="N240" s="30"/>
      <c r="O240" s="30"/>
      <c r="P240" s="30"/>
    </row>
    <row r="241" spans="1:16" s="424" customFormat="1" ht="12.75">
      <c r="A241" s="28">
        <v>15</v>
      </c>
      <c r="B241" s="28" t="s">
        <v>1410</v>
      </c>
      <c r="C241" s="28" t="s">
        <v>2048</v>
      </c>
      <c r="D241" s="77"/>
      <c r="E241" s="28" t="s">
        <v>527</v>
      </c>
      <c r="F241" s="44" t="s">
        <v>199</v>
      </c>
      <c r="G241" s="45">
        <v>17384.91</v>
      </c>
      <c r="H241" s="45">
        <v>17384.91</v>
      </c>
      <c r="I241" s="45">
        <v>0</v>
      </c>
      <c r="J241" s="30"/>
      <c r="K241" s="28">
        <v>15</v>
      </c>
      <c r="L241" s="28" t="s">
        <v>2845</v>
      </c>
      <c r="M241" s="28" t="s">
        <v>2842</v>
      </c>
      <c r="N241" s="30"/>
      <c r="O241" s="30"/>
      <c r="P241" s="30"/>
    </row>
    <row r="242" spans="1:16" s="424" customFormat="1" ht="12.75">
      <c r="A242" s="28">
        <v>16</v>
      </c>
      <c r="B242" s="28" t="s">
        <v>1412</v>
      </c>
      <c r="C242" s="28" t="s">
        <v>2048</v>
      </c>
      <c r="D242" s="77"/>
      <c r="E242" s="28" t="s">
        <v>527</v>
      </c>
      <c r="F242" s="44" t="s">
        <v>200</v>
      </c>
      <c r="G242" s="45">
        <v>17384.91</v>
      </c>
      <c r="H242" s="45">
        <v>17384.91</v>
      </c>
      <c r="I242" s="45">
        <v>0</v>
      </c>
      <c r="J242" s="30"/>
      <c r="K242" s="28">
        <v>16</v>
      </c>
      <c r="L242" s="28" t="s">
        <v>2845</v>
      </c>
      <c r="M242" s="28" t="s">
        <v>2842</v>
      </c>
      <c r="N242" s="30"/>
      <c r="O242" s="30"/>
      <c r="P242" s="30"/>
    </row>
    <row r="243" spans="1:16" s="424" customFormat="1" ht="12.75">
      <c r="A243" s="28">
        <v>17</v>
      </c>
      <c r="B243" s="28" t="s">
        <v>1411</v>
      </c>
      <c r="C243" s="28" t="s">
        <v>2049</v>
      </c>
      <c r="D243" s="77"/>
      <c r="E243" s="28" t="s">
        <v>527</v>
      </c>
      <c r="F243" s="44" t="s">
        <v>201</v>
      </c>
      <c r="G243" s="45">
        <v>34126.99</v>
      </c>
      <c r="H243" s="45">
        <v>34126.99</v>
      </c>
      <c r="I243" s="45">
        <v>0</v>
      </c>
      <c r="J243" s="30"/>
      <c r="K243" s="28">
        <v>17</v>
      </c>
      <c r="L243" s="28" t="s">
        <v>2845</v>
      </c>
      <c r="M243" s="28" t="s">
        <v>2842</v>
      </c>
      <c r="N243" s="30"/>
      <c r="O243" s="30"/>
      <c r="P243" s="30"/>
    </row>
    <row r="244" spans="1:16" s="338" customFormat="1" ht="25.5">
      <c r="A244" s="52">
        <v>18</v>
      </c>
      <c r="B244" s="52" t="s">
        <v>2977</v>
      </c>
      <c r="C244" s="69" t="s">
        <v>1582</v>
      </c>
      <c r="D244" s="443"/>
      <c r="E244" s="52" t="s">
        <v>527</v>
      </c>
      <c r="F244" s="84"/>
      <c r="G244" s="73">
        <v>20000</v>
      </c>
      <c r="H244" s="73">
        <v>20000</v>
      </c>
      <c r="I244" s="694">
        <v>0</v>
      </c>
      <c r="J244" s="439"/>
      <c r="K244" s="52">
        <v>18</v>
      </c>
      <c r="L244" s="52" t="s">
        <v>2845</v>
      </c>
      <c r="M244" s="52" t="s">
        <v>2842</v>
      </c>
      <c r="N244" s="439"/>
      <c r="O244" s="439"/>
      <c r="P244" s="439"/>
    </row>
    <row r="245" spans="1:16" s="338" customFormat="1" ht="25.5">
      <c r="A245" s="52">
        <v>19</v>
      </c>
      <c r="B245" s="52" t="s">
        <v>2978</v>
      </c>
      <c r="C245" s="69" t="s">
        <v>1583</v>
      </c>
      <c r="D245" s="443"/>
      <c r="E245" s="52" t="s">
        <v>527</v>
      </c>
      <c r="F245" s="84"/>
      <c r="G245" s="73">
        <v>22000</v>
      </c>
      <c r="H245" s="73">
        <v>22000</v>
      </c>
      <c r="I245" s="73">
        <v>0</v>
      </c>
      <c r="J245" s="439"/>
      <c r="K245" s="52">
        <v>19</v>
      </c>
      <c r="L245" s="52" t="s">
        <v>2845</v>
      </c>
      <c r="M245" s="52" t="s">
        <v>2842</v>
      </c>
      <c r="N245" s="439"/>
      <c r="O245" s="439"/>
      <c r="P245" s="439"/>
    </row>
    <row r="246" spans="1:16" s="424" customFormat="1" ht="25.5">
      <c r="A246" s="28">
        <v>20</v>
      </c>
      <c r="B246" s="48" t="s">
        <v>3216</v>
      </c>
      <c r="C246" s="47" t="s">
        <v>3132</v>
      </c>
      <c r="D246" s="77"/>
      <c r="E246" s="28" t="s">
        <v>527</v>
      </c>
      <c r="F246" s="47">
        <v>410136014</v>
      </c>
      <c r="G246" s="73">
        <v>22500</v>
      </c>
      <c r="H246" s="73">
        <v>22500</v>
      </c>
      <c r="I246" s="73">
        <v>0</v>
      </c>
      <c r="J246" s="30"/>
      <c r="K246" s="28">
        <v>20</v>
      </c>
      <c r="L246" s="28" t="s">
        <v>2845</v>
      </c>
      <c r="M246" s="28" t="s">
        <v>2842</v>
      </c>
      <c r="N246" s="30"/>
      <c r="O246" s="30"/>
      <c r="P246" s="30"/>
    </row>
    <row r="247" spans="1:16" s="424" customFormat="1" ht="25.5">
      <c r="A247" s="28">
        <v>21</v>
      </c>
      <c r="B247" s="48" t="s">
        <v>3217</v>
      </c>
      <c r="C247" s="47" t="s">
        <v>3133</v>
      </c>
      <c r="D247" s="77"/>
      <c r="E247" s="28" t="s">
        <v>527</v>
      </c>
      <c r="F247" s="47">
        <v>410136015</v>
      </c>
      <c r="G247" s="73">
        <v>11910</v>
      </c>
      <c r="H247" s="73">
        <v>11910</v>
      </c>
      <c r="I247" s="73">
        <v>0</v>
      </c>
      <c r="J247" s="30"/>
      <c r="K247" s="28">
        <v>21</v>
      </c>
      <c r="L247" s="28" t="s">
        <v>2845</v>
      </c>
      <c r="M247" s="28" t="s">
        <v>2842</v>
      </c>
      <c r="N247" s="30"/>
      <c r="O247" s="30"/>
      <c r="P247" s="30"/>
    </row>
    <row r="248" spans="1:16" s="424" customFormat="1" ht="25.5">
      <c r="A248" s="28">
        <v>22</v>
      </c>
      <c r="B248" s="48" t="s">
        <v>3218</v>
      </c>
      <c r="C248" s="47" t="s">
        <v>3134</v>
      </c>
      <c r="D248" s="77"/>
      <c r="E248" s="28" t="s">
        <v>527</v>
      </c>
      <c r="F248" s="47">
        <v>410134016</v>
      </c>
      <c r="G248" s="73">
        <v>13000</v>
      </c>
      <c r="H248" s="73">
        <v>13000</v>
      </c>
      <c r="I248" s="73">
        <v>0</v>
      </c>
      <c r="J248" s="30"/>
      <c r="K248" s="28">
        <v>22</v>
      </c>
      <c r="L248" s="28" t="s">
        <v>2845</v>
      </c>
      <c r="M248" s="28" t="s">
        <v>2842</v>
      </c>
      <c r="N248" s="30"/>
      <c r="O248" s="30"/>
      <c r="P248" s="30"/>
    </row>
    <row r="249" spans="1:16" s="424" customFormat="1" ht="25.5">
      <c r="A249" s="28">
        <v>23</v>
      </c>
      <c r="B249" s="48" t="s">
        <v>3219</v>
      </c>
      <c r="C249" s="47" t="s">
        <v>3134</v>
      </c>
      <c r="D249" s="77"/>
      <c r="E249" s="28" t="s">
        <v>527</v>
      </c>
      <c r="F249" s="47">
        <v>410134017</v>
      </c>
      <c r="G249" s="73">
        <v>13000</v>
      </c>
      <c r="H249" s="73">
        <v>13000</v>
      </c>
      <c r="I249" s="73">
        <v>0</v>
      </c>
      <c r="J249" s="30"/>
      <c r="K249" s="28">
        <v>23</v>
      </c>
      <c r="L249" s="28" t="s">
        <v>2845</v>
      </c>
      <c r="M249" s="28" t="s">
        <v>2842</v>
      </c>
      <c r="N249" s="30"/>
      <c r="O249" s="30"/>
      <c r="P249" s="30"/>
    </row>
    <row r="250" spans="1:16" s="424" customFormat="1" ht="25.5">
      <c r="A250" s="28">
        <v>24</v>
      </c>
      <c r="B250" s="48" t="s">
        <v>3220</v>
      </c>
      <c r="C250" s="47" t="s">
        <v>3134</v>
      </c>
      <c r="D250" s="77"/>
      <c r="E250" s="28" t="s">
        <v>527</v>
      </c>
      <c r="F250" s="47">
        <v>410134018</v>
      </c>
      <c r="G250" s="73">
        <v>13000</v>
      </c>
      <c r="H250" s="73">
        <v>13000</v>
      </c>
      <c r="I250" s="73">
        <v>0</v>
      </c>
      <c r="J250" s="30"/>
      <c r="K250" s="28">
        <v>24</v>
      </c>
      <c r="L250" s="28" t="s">
        <v>2845</v>
      </c>
      <c r="M250" s="28" t="s">
        <v>2842</v>
      </c>
      <c r="N250" s="30"/>
      <c r="O250" s="30"/>
      <c r="P250" s="30"/>
    </row>
    <row r="251" spans="1:16" s="424" customFormat="1" ht="25.5">
      <c r="A251" s="28">
        <v>25</v>
      </c>
      <c r="B251" s="48" t="s">
        <v>3221</v>
      </c>
      <c r="C251" s="47" t="s">
        <v>3134</v>
      </c>
      <c r="D251" s="77"/>
      <c r="E251" s="28" t="s">
        <v>527</v>
      </c>
      <c r="F251" s="47">
        <v>410134019</v>
      </c>
      <c r="G251" s="73">
        <v>13000</v>
      </c>
      <c r="H251" s="73">
        <v>13000</v>
      </c>
      <c r="I251" s="73">
        <v>0</v>
      </c>
      <c r="J251" s="30"/>
      <c r="K251" s="28">
        <v>25</v>
      </c>
      <c r="L251" s="28" t="s">
        <v>2845</v>
      </c>
      <c r="M251" s="28" t="s">
        <v>2842</v>
      </c>
      <c r="N251" s="30"/>
      <c r="O251" s="30"/>
      <c r="P251" s="30"/>
    </row>
    <row r="252" spans="1:16" s="424" customFormat="1" ht="25.5">
      <c r="A252" s="28">
        <v>26</v>
      </c>
      <c r="B252" s="48" t="s">
        <v>3222</v>
      </c>
      <c r="C252" s="47" t="s">
        <v>3134</v>
      </c>
      <c r="D252" s="77"/>
      <c r="E252" s="28" t="s">
        <v>527</v>
      </c>
      <c r="F252" s="47">
        <v>410134020</v>
      </c>
      <c r="G252" s="73">
        <v>13000</v>
      </c>
      <c r="H252" s="73">
        <v>13000</v>
      </c>
      <c r="I252" s="73">
        <v>0</v>
      </c>
      <c r="J252" s="30"/>
      <c r="K252" s="28">
        <v>26</v>
      </c>
      <c r="L252" s="28" t="s">
        <v>2845</v>
      </c>
      <c r="M252" s="28" t="s">
        <v>2842</v>
      </c>
      <c r="N252" s="30"/>
      <c r="O252" s="30"/>
      <c r="P252" s="30"/>
    </row>
    <row r="253" spans="1:16" s="424" customFormat="1" ht="12.75">
      <c r="A253" s="28"/>
      <c r="B253" s="28"/>
      <c r="C253" s="28"/>
      <c r="D253" s="77"/>
      <c r="E253" s="220" t="s">
        <v>312</v>
      </c>
      <c r="G253" s="86">
        <f>SUM(G227:G252)</f>
        <v>744736.54</v>
      </c>
      <c r="H253" s="86">
        <f>SUM(H227:H252)</f>
        <v>689487.5399999999</v>
      </c>
      <c r="I253" s="86">
        <f>SUM(I227:I252)</f>
        <v>55249</v>
      </c>
      <c r="J253" s="30"/>
      <c r="K253" s="28"/>
      <c r="L253" s="28"/>
      <c r="M253" s="28"/>
      <c r="N253" s="30"/>
      <c r="O253" s="30"/>
      <c r="P253" s="30"/>
    </row>
    <row r="254" spans="1:16" s="424" customFormat="1" ht="12.75">
      <c r="A254" s="48"/>
      <c r="B254" s="58"/>
      <c r="C254" s="56"/>
      <c r="D254" s="77"/>
      <c r="E254" s="58"/>
      <c r="F254" s="329"/>
      <c r="G254" s="330"/>
      <c r="H254" s="330"/>
      <c r="I254" s="331"/>
      <c r="J254" s="77"/>
      <c r="K254" s="48"/>
      <c r="L254" s="332"/>
      <c r="M254" s="227"/>
      <c r="N254" s="333"/>
      <c r="O254" s="333"/>
      <c r="P254" s="334"/>
    </row>
    <row r="255" spans="1:16" s="587" customFormat="1" ht="15.75">
      <c r="A255" s="900" t="s">
        <v>1589</v>
      </c>
      <c r="B255" s="901"/>
      <c r="C255" s="901"/>
      <c r="D255" s="902"/>
      <c r="E255" s="902"/>
      <c r="F255" s="928"/>
      <c r="G255" s="922"/>
      <c r="H255" s="922"/>
      <c r="I255" s="923"/>
      <c r="K255" s="915"/>
      <c r="L255" s="893"/>
      <c r="M255" s="894"/>
      <c r="N255" s="922"/>
      <c r="O255" s="922"/>
      <c r="P255" s="923"/>
    </row>
    <row r="256" spans="1:16" s="424" customFormat="1" ht="12.75">
      <c r="A256" s="396" t="s">
        <v>2468</v>
      </c>
      <c r="B256" s="895" t="s">
        <v>929</v>
      </c>
      <c r="C256" s="396" t="s">
        <v>932</v>
      </c>
      <c r="D256" s="397"/>
      <c r="E256" s="374" t="s">
        <v>890</v>
      </c>
      <c r="F256" s="396" t="s">
        <v>2008</v>
      </c>
      <c r="G256" s="374" t="s">
        <v>2057</v>
      </c>
      <c r="H256" s="374" t="s">
        <v>2011</v>
      </c>
      <c r="I256" s="396" t="s">
        <v>2013</v>
      </c>
      <c r="J256" s="397"/>
      <c r="K256" s="398" t="s">
        <v>2468</v>
      </c>
      <c r="L256" s="912" t="s">
        <v>930</v>
      </c>
      <c r="M256" s="914"/>
      <c r="N256" s="946" t="s">
        <v>931</v>
      </c>
      <c r="O256" s="947"/>
      <c r="P256" s="948"/>
    </row>
    <row r="257" spans="1:16" s="424" customFormat="1" ht="12.75">
      <c r="A257" s="398" t="s">
        <v>2469</v>
      </c>
      <c r="B257" s="896"/>
      <c r="C257" s="398"/>
      <c r="D257" s="397"/>
      <c r="E257" s="375"/>
      <c r="F257" s="398" t="s">
        <v>2473</v>
      </c>
      <c r="G257" s="375" t="s">
        <v>2009</v>
      </c>
      <c r="H257" s="375" t="s">
        <v>2012</v>
      </c>
      <c r="I257" s="398" t="s">
        <v>2247</v>
      </c>
      <c r="J257" s="397"/>
      <c r="K257" s="398" t="s">
        <v>2469</v>
      </c>
      <c r="L257" s="375" t="s">
        <v>473</v>
      </c>
      <c r="M257" s="398" t="s">
        <v>474</v>
      </c>
      <c r="N257" s="912" t="s">
        <v>476</v>
      </c>
      <c r="O257" s="913"/>
      <c r="P257" s="914"/>
    </row>
    <row r="258" spans="1:16" s="424" customFormat="1" ht="12.75">
      <c r="A258" s="399"/>
      <c r="B258" s="400"/>
      <c r="C258" s="398"/>
      <c r="D258" s="397"/>
      <c r="E258" s="400"/>
      <c r="F258" s="399"/>
      <c r="G258" s="375" t="s">
        <v>2010</v>
      </c>
      <c r="H258" s="375"/>
      <c r="I258" s="398"/>
      <c r="J258" s="397"/>
      <c r="K258" s="398"/>
      <c r="L258" s="401"/>
      <c r="M258" s="398"/>
      <c r="N258" s="374" t="s">
        <v>1859</v>
      </c>
      <c r="O258" s="396" t="s">
        <v>2809</v>
      </c>
      <c r="P258" s="396" t="s">
        <v>2816</v>
      </c>
    </row>
    <row r="259" spans="1:16" s="424" customFormat="1" ht="12.75">
      <c r="A259" s="399"/>
      <c r="B259" s="400"/>
      <c r="C259" s="398"/>
      <c r="D259" s="397"/>
      <c r="E259" s="400"/>
      <c r="F259" s="399"/>
      <c r="G259" s="375" t="s">
        <v>2055</v>
      </c>
      <c r="H259" s="375"/>
      <c r="I259" s="399"/>
      <c r="J259" s="397"/>
      <c r="K259" s="399"/>
      <c r="L259" s="401"/>
      <c r="M259" s="399"/>
      <c r="N259" s="375" t="s">
        <v>1860</v>
      </c>
      <c r="O259" s="398" t="s">
        <v>2810</v>
      </c>
      <c r="P259" s="398" t="s">
        <v>2818</v>
      </c>
    </row>
    <row r="260" spans="1:16" s="424" customFormat="1" ht="12.75">
      <c r="A260" s="399"/>
      <c r="B260" s="400"/>
      <c r="C260" s="398"/>
      <c r="D260" s="397"/>
      <c r="E260" s="400"/>
      <c r="F260" s="399"/>
      <c r="G260" s="375"/>
      <c r="H260" s="375"/>
      <c r="I260" s="399"/>
      <c r="J260" s="397"/>
      <c r="K260" s="399"/>
      <c r="L260" s="400"/>
      <c r="M260" s="399"/>
      <c r="N260" s="400"/>
      <c r="O260" s="398" t="s">
        <v>2811</v>
      </c>
      <c r="P260" s="398" t="s">
        <v>2819</v>
      </c>
    </row>
    <row r="261" spans="1:16" s="424" customFormat="1" ht="12.75">
      <c r="A261" s="399"/>
      <c r="B261" s="400"/>
      <c r="C261" s="398"/>
      <c r="D261" s="397"/>
      <c r="E261" s="400"/>
      <c r="F261" s="399"/>
      <c r="G261" s="375" t="s">
        <v>1867</v>
      </c>
      <c r="H261" s="375" t="s">
        <v>1867</v>
      </c>
      <c r="I261" s="398" t="s">
        <v>1867</v>
      </c>
      <c r="J261" s="397"/>
      <c r="K261" s="399"/>
      <c r="L261" s="400"/>
      <c r="M261" s="399"/>
      <c r="N261" s="400"/>
      <c r="O261" s="398" t="s">
        <v>1861</v>
      </c>
      <c r="P261" s="398" t="s">
        <v>1861</v>
      </c>
    </row>
    <row r="262" spans="1:16" s="424" customFormat="1" ht="12.75">
      <c r="A262" s="396">
        <v>1</v>
      </c>
      <c r="B262" s="374">
        <v>2</v>
      </c>
      <c r="C262" s="374">
        <v>3</v>
      </c>
      <c r="D262" s="399"/>
      <c r="E262" s="374">
        <v>4</v>
      </c>
      <c r="F262" s="396">
        <v>5</v>
      </c>
      <c r="G262" s="374">
        <v>6</v>
      </c>
      <c r="H262" s="374">
        <v>7</v>
      </c>
      <c r="I262" s="396">
        <v>8</v>
      </c>
      <c r="J262" s="397"/>
      <c r="K262" s="396">
        <v>9</v>
      </c>
      <c r="L262" s="374">
        <v>10</v>
      </c>
      <c r="M262" s="396">
        <v>11</v>
      </c>
      <c r="N262" s="396">
        <v>12</v>
      </c>
      <c r="O262" s="396">
        <v>13</v>
      </c>
      <c r="P262" s="396">
        <v>14</v>
      </c>
    </row>
    <row r="263" spans="1:16" s="424" customFormat="1" ht="12.75">
      <c r="A263" s="28">
        <v>1</v>
      </c>
      <c r="B263" s="31" t="s">
        <v>1413</v>
      </c>
      <c r="C263" s="52" t="s">
        <v>2275</v>
      </c>
      <c r="D263" s="88"/>
      <c r="E263" s="28" t="s">
        <v>1814</v>
      </c>
      <c r="F263" s="52">
        <v>210104077</v>
      </c>
      <c r="G263" s="73">
        <v>18006</v>
      </c>
      <c r="H263" s="76">
        <v>18006</v>
      </c>
      <c r="I263" s="938">
        <v>0</v>
      </c>
      <c r="J263" s="939"/>
      <c r="K263" s="28">
        <v>1</v>
      </c>
      <c r="L263" s="28" t="s">
        <v>2118</v>
      </c>
      <c r="M263" s="28" t="s">
        <v>2842</v>
      </c>
      <c r="N263" s="30"/>
      <c r="O263" s="30"/>
      <c r="P263" s="30"/>
    </row>
    <row r="264" spans="1:16" s="424" customFormat="1" ht="12.75">
      <c r="A264" s="28">
        <v>2</v>
      </c>
      <c r="B264" s="31" t="s">
        <v>1414</v>
      </c>
      <c r="C264" s="52" t="s">
        <v>2275</v>
      </c>
      <c r="D264" s="88"/>
      <c r="E264" s="28" t="s">
        <v>1814</v>
      </c>
      <c r="F264" s="52">
        <v>210104078</v>
      </c>
      <c r="G264" s="73">
        <v>18006</v>
      </c>
      <c r="H264" s="76">
        <v>18006</v>
      </c>
      <c r="I264" s="938">
        <v>0</v>
      </c>
      <c r="J264" s="939"/>
      <c r="K264" s="28">
        <v>2</v>
      </c>
      <c r="L264" s="28" t="s">
        <v>2118</v>
      </c>
      <c r="M264" s="28" t="s">
        <v>2842</v>
      </c>
      <c r="N264" s="30"/>
      <c r="O264" s="30"/>
      <c r="P264" s="30"/>
    </row>
    <row r="265" spans="1:16" s="424" customFormat="1" ht="12.75">
      <c r="A265" s="28">
        <v>3</v>
      </c>
      <c r="B265" s="31" t="s">
        <v>1415</v>
      </c>
      <c r="C265" s="52" t="s">
        <v>2275</v>
      </c>
      <c r="D265" s="88"/>
      <c r="E265" s="28" t="s">
        <v>1814</v>
      </c>
      <c r="F265" s="52">
        <v>210104079</v>
      </c>
      <c r="G265" s="73">
        <v>18006</v>
      </c>
      <c r="H265" s="76">
        <v>18006</v>
      </c>
      <c r="I265" s="938">
        <v>0</v>
      </c>
      <c r="J265" s="939"/>
      <c r="K265" s="28">
        <v>3</v>
      </c>
      <c r="L265" s="28" t="s">
        <v>2118</v>
      </c>
      <c r="M265" s="28" t="s">
        <v>2842</v>
      </c>
      <c r="N265" s="30"/>
      <c r="O265" s="30"/>
      <c r="P265" s="30"/>
    </row>
    <row r="266" spans="1:16" s="424" customFormat="1" ht="12.75">
      <c r="A266" s="28">
        <v>4</v>
      </c>
      <c r="B266" s="28" t="s">
        <v>1416</v>
      </c>
      <c r="C266" s="52" t="s">
        <v>2276</v>
      </c>
      <c r="D266" s="88"/>
      <c r="E266" s="28" t="s">
        <v>1814</v>
      </c>
      <c r="F266" s="52">
        <v>210104080</v>
      </c>
      <c r="G266" s="73">
        <v>11200</v>
      </c>
      <c r="H266" s="76">
        <v>11200</v>
      </c>
      <c r="I266" s="938">
        <v>0</v>
      </c>
      <c r="J266" s="939"/>
      <c r="K266" s="28">
        <v>4</v>
      </c>
      <c r="L266" s="28" t="s">
        <v>2118</v>
      </c>
      <c r="M266" s="28" t="s">
        <v>2842</v>
      </c>
      <c r="N266" s="30"/>
      <c r="O266" s="30"/>
      <c r="P266" s="30"/>
    </row>
    <row r="267" spans="1:16" s="424" customFormat="1" ht="12.75">
      <c r="A267" s="28">
        <v>5</v>
      </c>
      <c r="B267" s="24" t="s">
        <v>1417</v>
      </c>
      <c r="C267" s="52" t="s">
        <v>2277</v>
      </c>
      <c r="D267" s="88"/>
      <c r="E267" s="28" t="s">
        <v>1814</v>
      </c>
      <c r="F267" s="84" t="s">
        <v>1684</v>
      </c>
      <c r="G267" s="73">
        <v>15509</v>
      </c>
      <c r="H267" s="76">
        <v>15509</v>
      </c>
      <c r="I267" s="938">
        <v>0</v>
      </c>
      <c r="J267" s="939"/>
      <c r="K267" s="28">
        <v>5</v>
      </c>
      <c r="L267" s="28" t="s">
        <v>2118</v>
      </c>
      <c r="M267" s="28" t="s">
        <v>2842</v>
      </c>
      <c r="N267" s="30"/>
      <c r="O267" s="30"/>
      <c r="P267" s="30"/>
    </row>
    <row r="268" spans="1:16" s="424" customFormat="1" ht="12.75">
      <c r="A268" s="28">
        <v>6</v>
      </c>
      <c r="B268" s="29" t="s">
        <v>1870</v>
      </c>
      <c r="C268" s="52" t="s">
        <v>2278</v>
      </c>
      <c r="D268" s="88"/>
      <c r="E268" s="28" t="s">
        <v>1814</v>
      </c>
      <c r="F268" s="84" t="s">
        <v>1685</v>
      </c>
      <c r="G268" s="73">
        <v>45550</v>
      </c>
      <c r="H268" s="76">
        <v>45550</v>
      </c>
      <c r="I268" s="938">
        <v>0</v>
      </c>
      <c r="J268" s="939"/>
      <c r="K268" s="28">
        <v>6</v>
      </c>
      <c r="L268" s="28" t="s">
        <v>2118</v>
      </c>
      <c r="M268" s="28" t="s">
        <v>2842</v>
      </c>
      <c r="N268" s="30"/>
      <c r="O268" s="30"/>
      <c r="P268" s="30"/>
    </row>
    <row r="269" spans="1:16" s="424" customFormat="1" ht="12.75">
      <c r="A269" s="28">
        <v>7</v>
      </c>
      <c r="B269" s="29" t="s">
        <v>1871</v>
      </c>
      <c r="C269" s="52" t="s">
        <v>2279</v>
      </c>
      <c r="D269" s="88"/>
      <c r="E269" s="28" t="s">
        <v>1814</v>
      </c>
      <c r="F269" s="84" t="s">
        <v>1686</v>
      </c>
      <c r="G269" s="73">
        <v>17933</v>
      </c>
      <c r="H269" s="76">
        <v>17933</v>
      </c>
      <c r="I269" s="938">
        <v>0</v>
      </c>
      <c r="J269" s="939"/>
      <c r="K269" s="28">
        <v>7</v>
      </c>
      <c r="L269" s="28" t="s">
        <v>2118</v>
      </c>
      <c r="M269" s="28" t="s">
        <v>2842</v>
      </c>
      <c r="N269" s="30"/>
      <c r="O269" s="30"/>
      <c r="P269" s="30"/>
    </row>
    <row r="270" spans="1:16" s="424" customFormat="1" ht="12.75">
      <c r="A270" s="28">
        <v>8</v>
      </c>
      <c r="B270" s="25" t="s">
        <v>1872</v>
      </c>
      <c r="C270" s="52" t="s">
        <v>2280</v>
      </c>
      <c r="D270" s="88"/>
      <c r="E270" s="28" t="s">
        <v>1814</v>
      </c>
      <c r="F270" s="84" t="s">
        <v>1687</v>
      </c>
      <c r="G270" s="73">
        <v>19733</v>
      </c>
      <c r="H270" s="76">
        <v>19733</v>
      </c>
      <c r="I270" s="938">
        <v>0</v>
      </c>
      <c r="J270" s="942"/>
      <c r="K270" s="28">
        <v>8</v>
      </c>
      <c r="L270" s="28" t="s">
        <v>2118</v>
      </c>
      <c r="M270" s="28" t="s">
        <v>2842</v>
      </c>
      <c r="N270" s="30"/>
      <c r="O270" s="30"/>
      <c r="P270" s="30"/>
    </row>
    <row r="271" spans="1:16" s="424" customFormat="1" ht="12.75">
      <c r="A271" s="28">
        <v>9</v>
      </c>
      <c r="B271" s="28" t="s">
        <v>1873</v>
      </c>
      <c r="C271" s="52" t="s">
        <v>2281</v>
      </c>
      <c r="D271" s="88"/>
      <c r="E271" s="28" t="s">
        <v>1814</v>
      </c>
      <c r="F271" s="84" t="s">
        <v>1688</v>
      </c>
      <c r="G271" s="45">
        <v>60143</v>
      </c>
      <c r="H271" s="76">
        <v>37598</v>
      </c>
      <c r="I271" s="938">
        <v>22545</v>
      </c>
      <c r="J271" s="942"/>
      <c r="K271" s="28">
        <v>9</v>
      </c>
      <c r="L271" s="28" t="s">
        <v>2118</v>
      </c>
      <c r="M271" s="28" t="s">
        <v>2842</v>
      </c>
      <c r="N271" s="30"/>
      <c r="O271" s="30"/>
      <c r="P271" s="30"/>
    </row>
    <row r="272" spans="1:16" s="424" customFormat="1" ht="12.75">
      <c r="A272" s="28">
        <v>10</v>
      </c>
      <c r="B272" s="28" t="s">
        <v>1874</v>
      </c>
      <c r="C272" s="52" t="s">
        <v>2282</v>
      </c>
      <c r="D272" s="88"/>
      <c r="E272" s="28" t="s">
        <v>1814</v>
      </c>
      <c r="F272" s="84" t="s">
        <v>1689</v>
      </c>
      <c r="G272" s="73">
        <v>42430</v>
      </c>
      <c r="H272" s="76">
        <v>42430</v>
      </c>
      <c r="I272" s="938">
        <v>0</v>
      </c>
      <c r="J272" s="942"/>
      <c r="K272" s="28">
        <v>10</v>
      </c>
      <c r="L272" s="28" t="s">
        <v>2118</v>
      </c>
      <c r="M272" s="28" t="s">
        <v>2842</v>
      </c>
      <c r="N272" s="30"/>
      <c r="O272" s="30"/>
      <c r="P272" s="30"/>
    </row>
    <row r="273" spans="1:16" s="424" customFormat="1" ht="12.75">
      <c r="A273" s="28">
        <v>11</v>
      </c>
      <c r="B273" s="28" t="s">
        <v>1875</v>
      </c>
      <c r="C273" s="52" t="s">
        <v>2283</v>
      </c>
      <c r="D273" s="88"/>
      <c r="E273" s="28" t="s">
        <v>1814</v>
      </c>
      <c r="F273" s="84" t="s">
        <v>1690</v>
      </c>
      <c r="G273" s="45">
        <v>35263</v>
      </c>
      <c r="H273" s="76">
        <v>22016</v>
      </c>
      <c r="I273" s="938">
        <v>13247</v>
      </c>
      <c r="J273" s="942"/>
      <c r="K273" s="28">
        <v>11</v>
      </c>
      <c r="L273" s="28" t="s">
        <v>2118</v>
      </c>
      <c r="M273" s="28" t="s">
        <v>2842</v>
      </c>
      <c r="N273" s="30"/>
      <c r="O273" s="30"/>
      <c r="P273" s="30"/>
    </row>
    <row r="274" spans="1:16" s="424" customFormat="1" ht="12.75">
      <c r="A274" s="28">
        <v>12</v>
      </c>
      <c r="B274" s="28" t="s">
        <v>1876</v>
      </c>
      <c r="C274" s="52" t="s">
        <v>2284</v>
      </c>
      <c r="D274" s="88"/>
      <c r="E274" s="28" t="s">
        <v>1814</v>
      </c>
      <c r="F274" s="84" t="s">
        <v>1691</v>
      </c>
      <c r="G274" s="45">
        <v>33873</v>
      </c>
      <c r="H274" s="76">
        <v>21197</v>
      </c>
      <c r="I274" s="938">
        <v>12676</v>
      </c>
      <c r="J274" s="942"/>
      <c r="K274" s="28">
        <v>12</v>
      </c>
      <c r="L274" s="28" t="s">
        <v>2118</v>
      </c>
      <c r="M274" s="28" t="s">
        <v>2842</v>
      </c>
      <c r="N274" s="30"/>
      <c r="O274" s="30"/>
      <c r="P274" s="30"/>
    </row>
    <row r="275" spans="1:16" s="424" customFormat="1" ht="12.75">
      <c r="A275" s="28">
        <v>13</v>
      </c>
      <c r="B275" s="28" t="s">
        <v>1877</v>
      </c>
      <c r="C275" s="52" t="s">
        <v>410</v>
      </c>
      <c r="D275" s="88"/>
      <c r="E275" s="28" t="s">
        <v>1814</v>
      </c>
      <c r="F275" s="84" t="s">
        <v>1692</v>
      </c>
      <c r="G275" s="73">
        <v>12000</v>
      </c>
      <c r="H275" s="76">
        <v>12000</v>
      </c>
      <c r="I275" s="938">
        <v>0</v>
      </c>
      <c r="J275" s="942"/>
      <c r="K275" s="28">
        <v>13</v>
      </c>
      <c r="L275" s="28" t="s">
        <v>2118</v>
      </c>
      <c r="M275" s="28" t="s">
        <v>2842</v>
      </c>
      <c r="N275" s="30"/>
      <c r="O275" s="30"/>
      <c r="P275" s="30"/>
    </row>
    <row r="276" spans="1:16" s="424" customFormat="1" ht="12.75">
      <c r="A276" s="28">
        <v>14</v>
      </c>
      <c r="B276" s="29" t="s">
        <v>987</v>
      </c>
      <c r="C276" s="52" t="s">
        <v>1658</v>
      </c>
      <c r="D276" s="88"/>
      <c r="E276" s="28" t="s">
        <v>1814</v>
      </c>
      <c r="F276" s="84" t="s">
        <v>1693</v>
      </c>
      <c r="G276" s="73">
        <v>26669</v>
      </c>
      <c r="H276" s="76">
        <v>26669</v>
      </c>
      <c r="I276" s="938">
        <v>0</v>
      </c>
      <c r="J276" s="942"/>
      <c r="K276" s="28">
        <v>14</v>
      </c>
      <c r="L276" s="28" t="s">
        <v>2118</v>
      </c>
      <c r="M276" s="28" t="s">
        <v>2842</v>
      </c>
      <c r="N276" s="30"/>
      <c r="O276" s="30"/>
      <c r="P276" s="30"/>
    </row>
    <row r="277" spans="1:16" s="424" customFormat="1" ht="12.75">
      <c r="A277" s="28">
        <v>15</v>
      </c>
      <c r="B277" s="28" t="s">
        <v>988</v>
      </c>
      <c r="C277" s="52" t="s">
        <v>1682</v>
      </c>
      <c r="D277" s="88"/>
      <c r="E277" s="28" t="s">
        <v>1814</v>
      </c>
      <c r="F277" s="84" t="s">
        <v>1694</v>
      </c>
      <c r="G277" s="73">
        <v>13514</v>
      </c>
      <c r="H277" s="76">
        <v>13514</v>
      </c>
      <c r="I277" s="938">
        <v>0</v>
      </c>
      <c r="J277" s="942"/>
      <c r="K277" s="28">
        <v>15</v>
      </c>
      <c r="L277" s="28" t="s">
        <v>2118</v>
      </c>
      <c r="M277" s="28" t="s">
        <v>2842</v>
      </c>
      <c r="N277" s="30"/>
      <c r="O277" s="30"/>
      <c r="P277" s="30"/>
    </row>
    <row r="278" spans="1:16" s="424" customFormat="1" ht="12.75">
      <c r="A278" s="28">
        <v>16</v>
      </c>
      <c r="B278" s="28" t="s">
        <v>989</v>
      </c>
      <c r="C278" s="52" t="s">
        <v>1683</v>
      </c>
      <c r="D278" s="88"/>
      <c r="E278" s="28" t="s">
        <v>1814</v>
      </c>
      <c r="F278" s="84" t="s">
        <v>1695</v>
      </c>
      <c r="G278" s="73">
        <v>24887</v>
      </c>
      <c r="H278" s="76">
        <v>24887</v>
      </c>
      <c r="I278" s="938">
        <v>0</v>
      </c>
      <c r="J278" s="942"/>
      <c r="K278" s="28">
        <v>16</v>
      </c>
      <c r="L278" s="28" t="s">
        <v>2118</v>
      </c>
      <c r="M278" s="28" t="s">
        <v>2842</v>
      </c>
      <c r="N278" s="30"/>
      <c r="O278" s="30"/>
      <c r="P278" s="30"/>
    </row>
    <row r="279" spans="1:16" s="424" customFormat="1" ht="12.75">
      <c r="A279" s="28">
        <v>17</v>
      </c>
      <c r="B279" s="28" t="s">
        <v>990</v>
      </c>
      <c r="C279" s="52" t="s">
        <v>1683</v>
      </c>
      <c r="D279" s="88"/>
      <c r="E279" s="28" t="s">
        <v>1814</v>
      </c>
      <c r="F279" s="84" t="s">
        <v>1696</v>
      </c>
      <c r="G279" s="73">
        <v>24887</v>
      </c>
      <c r="H279" s="76">
        <v>24887</v>
      </c>
      <c r="I279" s="938">
        <v>0</v>
      </c>
      <c r="J279" s="942"/>
      <c r="K279" s="28">
        <v>17</v>
      </c>
      <c r="L279" s="28" t="s">
        <v>2118</v>
      </c>
      <c r="M279" s="28" t="s">
        <v>2842</v>
      </c>
      <c r="N279" s="30"/>
      <c r="O279" s="30"/>
      <c r="P279" s="30"/>
    </row>
    <row r="280" spans="1:16" s="424" customFormat="1" ht="12.75">
      <c r="A280" s="28">
        <v>18</v>
      </c>
      <c r="B280" s="28" t="s">
        <v>991</v>
      </c>
      <c r="C280" s="52" t="s">
        <v>1683</v>
      </c>
      <c r="D280" s="88"/>
      <c r="E280" s="28" t="s">
        <v>1814</v>
      </c>
      <c r="F280" s="84" t="s">
        <v>1697</v>
      </c>
      <c r="G280" s="73">
        <v>24887</v>
      </c>
      <c r="H280" s="76">
        <v>24887</v>
      </c>
      <c r="I280" s="938">
        <v>0</v>
      </c>
      <c r="J280" s="942"/>
      <c r="K280" s="28">
        <v>18</v>
      </c>
      <c r="L280" s="28" t="s">
        <v>2118</v>
      </c>
      <c r="M280" s="28" t="s">
        <v>2842</v>
      </c>
      <c r="N280" s="30"/>
      <c r="O280" s="30"/>
      <c r="P280" s="30"/>
    </row>
    <row r="281" spans="1:16" s="424" customFormat="1" ht="12.75">
      <c r="A281" s="28">
        <v>19</v>
      </c>
      <c r="B281" s="28" t="s">
        <v>992</v>
      </c>
      <c r="C281" s="52" t="s">
        <v>1683</v>
      </c>
      <c r="D281" s="88"/>
      <c r="E281" s="28" t="s">
        <v>1814</v>
      </c>
      <c r="F281" s="84" t="s">
        <v>1815</v>
      </c>
      <c r="G281" s="73">
        <v>24887</v>
      </c>
      <c r="H281" s="76">
        <v>24887</v>
      </c>
      <c r="I281" s="938">
        <v>0</v>
      </c>
      <c r="J281" s="942"/>
      <c r="K281" s="28">
        <v>19</v>
      </c>
      <c r="L281" s="28" t="s">
        <v>2118</v>
      </c>
      <c r="M281" s="28" t="s">
        <v>2842</v>
      </c>
      <c r="N281" s="30"/>
      <c r="O281" s="30"/>
      <c r="P281" s="30"/>
    </row>
    <row r="282" spans="1:16" s="424" customFormat="1" ht="12.75">
      <c r="A282" s="28">
        <v>20</v>
      </c>
      <c r="B282" s="28" t="s">
        <v>993</v>
      </c>
      <c r="C282" s="52" t="s">
        <v>1683</v>
      </c>
      <c r="D282" s="88"/>
      <c r="E282" s="28" t="s">
        <v>1814</v>
      </c>
      <c r="F282" s="84" t="s">
        <v>1816</v>
      </c>
      <c r="G282" s="73">
        <v>24887</v>
      </c>
      <c r="H282" s="76">
        <v>24887</v>
      </c>
      <c r="I282" s="938">
        <v>0</v>
      </c>
      <c r="J282" s="942"/>
      <c r="K282" s="28">
        <v>20</v>
      </c>
      <c r="L282" s="28" t="s">
        <v>2118</v>
      </c>
      <c r="M282" s="28" t="s">
        <v>2842</v>
      </c>
      <c r="N282" s="30"/>
      <c r="O282" s="30"/>
      <c r="P282" s="30"/>
    </row>
    <row r="283" spans="1:16" s="424" customFormat="1" ht="12.75">
      <c r="A283" s="28">
        <v>21</v>
      </c>
      <c r="B283" s="28" t="s">
        <v>994</v>
      </c>
      <c r="C283" s="52" t="s">
        <v>1683</v>
      </c>
      <c r="D283" s="88"/>
      <c r="E283" s="28" t="s">
        <v>1814</v>
      </c>
      <c r="F283" s="84" t="s">
        <v>1817</v>
      </c>
      <c r="G283" s="73">
        <v>24887</v>
      </c>
      <c r="H283" s="76">
        <v>24887</v>
      </c>
      <c r="I283" s="938">
        <v>0</v>
      </c>
      <c r="J283" s="939"/>
      <c r="K283" s="28">
        <v>21</v>
      </c>
      <c r="L283" s="28" t="s">
        <v>2118</v>
      </c>
      <c r="M283" s="28" t="s">
        <v>2842</v>
      </c>
      <c r="N283" s="30"/>
      <c r="O283" s="30"/>
      <c r="P283" s="30"/>
    </row>
    <row r="284" spans="1:16" s="424" customFormat="1" ht="12.75">
      <c r="A284" s="28">
        <v>22</v>
      </c>
      <c r="B284" s="28" t="s">
        <v>995</v>
      </c>
      <c r="C284" s="52" t="s">
        <v>1683</v>
      </c>
      <c r="D284" s="88"/>
      <c r="E284" s="28" t="s">
        <v>1814</v>
      </c>
      <c r="F284" s="84" t="s">
        <v>1818</v>
      </c>
      <c r="G284" s="73">
        <v>24887</v>
      </c>
      <c r="H284" s="76">
        <v>24887</v>
      </c>
      <c r="I284" s="938">
        <v>0</v>
      </c>
      <c r="J284" s="939"/>
      <c r="K284" s="28">
        <v>22</v>
      </c>
      <c r="L284" s="28" t="s">
        <v>2118</v>
      </c>
      <c r="M284" s="28" t="s">
        <v>2842</v>
      </c>
      <c r="N284" s="30"/>
      <c r="O284" s="30"/>
      <c r="P284" s="30"/>
    </row>
    <row r="285" spans="1:16" s="424" customFormat="1" ht="12.75">
      <c r="A285" s="28">
        <v>23</v>
      </c>
      <c r="B285" s="28" t="s">
        <v>996</v>
      </c>
      <c r="C285" s="52" t="s">
        <v>1683</v>
      </c>
      <c r="D285" s="88"/>
      <c r="E285" s="28" t="s">
        <v>1814</v>
      </c>
      <c r="F285" s="84" t="s">
        <v>1819</v>
      </c>
      <c r="G285" s="73">
        <v>24887</v>
      </c>
      <c r="H285" s="76">
        <v>24887</v>
      </c>
      <c r="I285" s="938">
        <v>0</v>
      </c>
      <c r="J285" s="939"/>
      <c r="K285" s="28">
        <v>23</v>
      </c>
      <c r="L285" s="28" t="s">
        <v>2118</v>
      </c>
      <c r="M285" s="28" t="s">
        <v>2842</v>
      </c>
      <c r="N285" s="30"/>
      <c r="O285" s="30"/>
      <c r="P285" s="30"/>
    </row>
    <row r="286" spans="1:16" s="424" customFormat="1" ht="12.75">
      <c r="A286" s="28">
        <v>24</v>
      </c>
      <c r="B286" s="28" t="s">
        <v>997</v>
      </c>
      <c r="C286" s="52" t="s">
        <v>1683</v>
      </c>
      <c r="D286" s="88"/>
      <c r="E286" s="28" t="s">
        <v>1814</v>
      </c>
      <c r="F286" s="84" t="s">
        <v>1820</v>
      </c>
      <c r="G286" s="73">
        <v>24887</v>
      </c>
      <c r="H286" s="76">
        <v>24887</v>
      </c>
      <c r="I286" s="938">
        <v>0</v>
      </c>
      <c r="J286" s="939"/>
      <c r="K286" s="28">
        <v>24</v>
      </c>
      <c r="L286" s="28" t="s">
        <v>2118</v>
      </c>
      <c r="M286" s="28" t="s">
        <v>2842</v>
      </c>
      <c r="N286" s="30"/>
      <c r="O286" s="30"/>
      <c r="P286" s="30"/>
    </row>
    <row r="287" spans="1:16" s="424" customFormat="1" ht="12.75">
      <c r="A287" s="28">
        <v>25</v>
      </c>
      <c r="B287" s="28" t="s">
        <v>998</v>
      </c>
      <c r="C287" s="52" t="s">
        <v>1683</v>
      </c>
      <c r="D287" s="88"/>
      <c r="E287" s="28" t="s">
        <v>1814</v>
      </c>
      <c r="F287" s="84" t="s">
        <v>1821</v>
      </c>
      <c r="G287" s="73">
        <v>29135</v>
      </c>
      <c r="H287" s="76">
        <v>29135</v>
      </c>
      <c r="I287" s="938">
        <v>0</v>
      </c>
      <c r="J287" s="939"/>
      <c r="K287" s="28">
        <v>25</v>
      </c>
      <c r="L287" s="28" t="s">
        <v>2118</v>
      </c>
      <c r="M287" s="28" t="s">
        <v>2842</v>
      </c>
      <c r="N287" s="30"/>
      <c r="O287" s="30"/>
      <c r="P287" s="30"/>
    </row>
    <row r="288" spans="1:16" s="424" customFormat="1" ht="12.75">
      <c r="A288" s="28">
        <v>26</v>
      </c>
      <c r="B288" s="31" t="s">
        <v>999</v>
      </c>
      <c r="C288" s="52" t="s">
        <v>590</v>
      </c>
      <c r="D288" s="65"/>
      <c r="E288" s="28" t="s">
        <v>1814</v>
      </c>
      <c r="F288" s="84" t="s">
        <v>2084</v>
      </c>
      <c r="G288" s="73">
        <v>35656</v>
      </c>
      <c r="H288" s="76">
        <v>35656</v>
      </c>
      <c r="I288" s="938">
        <v>0</v>
      </c>
      <c r="J288" s="942"/>
      <c r="K288" s="28">
        <v>26</v>
      </c>
      <c r="L288" s="28" t="s">
        <v>2118</v>
      </c>
      <c r="M288" s="28" t="s">
        <v>2842</v>
      </c>
      <c r="N288" s="30"/>
      <c r="O288" s="30"/>
      <c r="P288" s="30"/>
    </row>
    <row r="289" spans="1:16" s="424" customFormat="1" ht="12.75">
      <c r="A289" s="28">
        <v>27</v>
      </c>
      <c r="B289" s="28" t="s">
        <v>2325</v>
      </c>
      <c r="C289" s="52" t="s">
        <v>591</v>
      </c>
      <c r="D289" s="65"/>
      <c r="E289" s="28" t="s">
        <v>1814</v>
      </c>
      <c r="F289" s="84" t="s">
        <v>1733</v>
      </c>
      <c r="G289" s="73">
        <v>13600</v>
      </c>
      <c r="H289" s="76">
        <v>13600</v>
      </c>
      <c r="I289" s="938">
        <v>0</v>
      </c>
      <c r="J289" s="942"/>
      <c r="K289" s="28">
        <v>27</v>
      </c>
      <c r="L289" s="28" t="s">
        <v>2118</v>
      </c>
      <c r="M289" s="28" t="s">
        <v>2842</v>
      </c>
      <c r="N289" s="30"/>
      <c r="O289" s="30"/>
      <c r="P289" s="30"/>
    </row>
    <row r="290" spans="1:16" s="424" customFormat="1" ht="12.75">
      <c r="A290" s="28">
        <v>28</v>
      </c>
      <c r="B290" s="28" t="s">
        <v>2326</v>
      </c>
      <c r="C290" s="52" t="s">
        <v>592</v>
      </c>
      <c r="D290" s="65"/>
      <c r="E290" s="28" t="s">
        <v>1814</v>
      </c>
      <c r="F290" s="84" t="s">
        <v>1734</v>
      </c>
      <c r="G290" s="73">
        <v>18041</v>
      </c>
      <c r="H290" s="76">
        <v>18041</v>
      </c>
      <c r="I290" s="45">
        <v>0</v>
      </c>
      <c r="J290" s="328"/>
      <c r="K290" s="28">
        <v>28</v>
      </c>
      <c r="L290" s="28" t="s">
        <v>2118</v>
      </c>
      <c r="M290" s="28" t="s">
        <v>2842</v>
      </c>
      <c r="N290" s="30"/>
      <c r="O290" s="30"/>
      <c r="P290" s="30"/>
    </row>
    <row r="291" spans="1:16" s="424" customFormat="1" ht="12.75">
      <c r="A291" s="28">
        <v>29</v>
      </c>
      <c r="B291" s="28" t="s">
        <v>461</v>
      </c>
      <c r="C291" s="52" t="s">
        <v>593</v>
      </c>
      <c r="D291" s="65"/>
      <c r="E291" s="28" t="s">
        <v>1814</v>
      </c>
      <c r="F291" s="84" t="s">
        <v>1735</v>
      </c>
      <c r="G291" s="73">
        <v>15677</v>
      </c>
      <c r="H291" s="76">
        <v>15677</v>
      </c>
      <c r="I291" s="45">
        <v>0</v>
      </c>
      <c r="J291" s="328"/>
      <c r="K291" s="28">
        <v>29</v>
      </c>
      <c r="L291" s="28" t="s">
        <v>2118</v>
      </c>
      <c r="M291" s="28" t="s">
        <v>2842</v>
      </c>
      <c r="N291" s="30"/>
      <c r="O291" s="30"/>
      <c r="P291" s="30"/>
    </row>
    <row r="292" spans="1:16" s="424" customFormat="1" ht="12.75">
      <c r="A292" s="28">
        <v>30</v>
      </c>
      <c r="B292" s="28" t="s">
        <v>462</v>
      </c>
      <c r="C292" s="52" t="s">
        <v>594</v>
      </c>
      <c r="D292" s="65"/>
      <c r="E292" s="28" t="s">
        <v>1814</v>
      </c>
      <c r="F292" s="84" t="s">
        <v>1736</v>
      </c>
      <c r="G292" s="73">
        <v>21027</v>
      </c>
      <c r="H292" s="76">
        <v>21027</v>
      </c>
      <c r="I292" s="45">
        <v>0</v>
      </c>
      <c r="J292" s="328"/>
      <c r="K292" s="28">
        <v>30</v>
      </c>
      <c r="L292" s="28" t="s">
        <v>2118</v>
      </c>
      <c r="M292" s="28" t="s">
        <v>2842</v>
      </c>
      <c r="N292" s="30"/>
      <c r="O292" s="30"/>
      <c r="P292" s="30"/>
    </row>
    <row r="293" spans="1:16" s="424" customFormat="1" ht="12.75">
      <c r="A293" s="28">
        <v>31</v>
      </c>
      <c r="B293" s="28" t="s">
        <v>463</v>
      </c>
      <c r="C293" s="52" t="s">
        <v>595</v>
      </c>
      <c r="D293" s="65"/>
      <c r="E293" s="28" t="s">
        <v>1814</v>
      </c>
      <c r="F293" s="84" t="s">
        <v>1737</v>
      </c>
      <c r="G293" s="73">
        <v>36630</v>
      </c>
      <c r="H293" s="76">
        <v>36630</v>
      </c>
      <c r="I293" s="46">
        <v>0</v>
      </c>
      <c r="J293" s="328"/>
      <c r="K293" s="28">
        <v>31</v>
      </c>
      <c r="L293" s="28" t="s">
        <v>2118</v>
      </c>
      <c r="M293" s="28" t="s">
        <v>2842</v>
      </c>
      <c r="N293" s="30"/>
      <c r="O293" s="30"/>
      <c r="P293" s="30"/>
    </row>
    <row r="294" spans="1:16" s="424" customFormat="1" ht="12.75">
      <c r="A294" s="28">
        <v>32</v>
      </c>
      <c r="B294" s="28" t="s">
        <v>464</v>
      </c>
      <c r="C294" s="52" t="s">
        <v>596</v>
      </c>
      <c r="D294" s="65"/>
      <c r="E294" s="28" t="s">
        <v>1814</v>
      </c>
      <c r="F294" s="84" t="s">
        <v>1738</v>
      </c>
      <c r="G294" s="73">
        <v>23345</v>
      </c>
      <c r="H294" s="76">
        <v>23345</v>
      </c>
      <c r="I294" s="45">
        <v>0</v>
      </c>
      <c r="J294" s="328"/>
      <c r="K294" s="28">
        <v>32</v>
      </c>
      <c r="L294" s="28" t="s">
        <v>2118</v>
      </c>
      <c r="M294" s="28" t="s">
        <v>2842</v>
      </c>
      <c r="N294" s="30"/>
      <c r="O294" s="30"/>
      <c r="P294" s="30"/>
    </row>
    <row r="295" spans="1:16" s="424" customFormat="1" ht="12.75">
      <c r="A295" s="28">
        <v>33</v>
      </c>
      <c r="B295" s="25" t="s">
        <v>465</v>
      </c>
      <c r="C295" s="52" t="s">
        <v>597</v>
      </c>
      <c r="D295" s="65"/>
      <c r="E295" s="28" t="s">
        <v>1814</v>
      </c>
      <c r="F295" s="84" t="s">
        <v>1590</v>
      </c>
      <c r="G295" s="73">
        <v>11836</v>
      </c>
      <c r="H295" s="76">
        <v>11836</v>
      </c>
      <c r="I295" s="938">
        <v>0</v>
      </c>
      <c r="J295" s="942"/>
      <c r="K295" s="28">
        <v>33</v>
      </c>
      <c r="L295" s="28" t="s">
        <v>2118</v>
      </c>
      <c r="M295" s="28" t="s">
        <v>2842</v>
      </c>
      <c r="N295" s="30"/>
      <c r="O295" s="30"/>
      <c r="P295" s="30"/>
    </row>
    <row r="296" spans="1:16" s="424" customFormat="1" ht="12.75">
      <c r="A296" s="28">
        <v>34</v>
      </c>
      <c r="B296" s="28" t="s">
        <v>466</v>
      </c>
      <c r="C296" s="52" t="s">
        <v>598</v>
      </c>
      <c r="D296" s="65"/>
      <c r="E296" s="28" t="s">
        <v>1814</v>
      </c>
      <c r="F296" s="84" t="s">
        <v>1591</v>
      </c>
      <c r="G296" s="73">
        <v>19175</v>
      </c>
      <c r="H296" s="76">
        <v>19175</v>
      </c>
      <c r="I296" s="938">
        <v>0</v>
      </c>
      <c r="J296" s="942"/>
      <c r="K296" s="28">
        <v>34</v>
      </c>
      <c r="L296" s="28" t="s">
        <v>2118</v>
      </c>
      <c r="M296" s="28" t="s">
        <v>2842</v>
      </c>
      <c r="N296" s="30"/>
      <c r="O296" s="30"/>
      <c r="P296" s="30"/>
    </row>
    <row r="297" spans="1:16" s="424" customFormat="1" ht="12.75">
      <c r="A297" s="28">
        <v>35</v>
      </c>
      <c r="B297" s="28" t="s">
        <v>467</v>
      </c>
      <c r="C297" s="52" t="s">
        <v>599</v>
      </c>
      <c r="D297" s="65"/>
      <c r="E297" s="28" t="s">
        <v>1814</v>
      </c>
      <c r="F297" s="84" t="s">
        <v>1592</v>
      </c>
      <c r="G297" s="73">
        <v>17419</v>
      </c>
      <c r="H297" s="76">
        <v>17419</v>
      </c>
      <c r="I297" s="938">
        <v>0</v>
      </c>
      <c r="J297" s="942"/>
      <c r="K297" s="28">
        <v>35</v>
      </c>
      <c r="L297" s="28" t="s">
        <v>2118</v>
      </c>
      <c r="M297" s="28" t="s">
        <v>2842</v>
      </c>
      <c r="N297" s="30"/>
      <c r="O297" s="30"/>
      <c r="P297" s="30"/>
    </row>
    <row r="298" spans="1:16" s="424" customFormat="1" ht="12.75">
      <c r="A298" s="28">
        <v>36</v>
      </c>
      <c r="B298" s="28" t="s">
        <v>468</v>
      </c>
      <c r="C298" s="52" t="s">
        <v>601</v>
      </c>
      <c r="D298" s="65"/>
      <c r="E298" s="28" t="s">
        <v>1814</v>
      </c>
      <c r="F298" s="84" t="s">
        <v>1593</v>
      </c>
      <c r="G298" s="73">
        <v>11828</v>
      </c>
      <c r="H298" s="76">
        <v>11828</v>
      </c>
      <c r="I298" s="938">
        <v>0</v>
      </c>
      <c r="J298" s="942"/>
      <c r="K298" s="28">
        <v>36</v>
      </c>
      <c r="L298" s="28" t="s">
        <v>2118</v>
      </c>
      <c r="M298" s="28" t="s">
        <v>2842</v>
      </c>
      <c r="N298" s="30"/>
      <c r="O298" s="30"/>
      <c r="P298" s="30"/>
    </row>
    <row r="299" spans="1:16" s="424" customFormat="1" ht="12.75">
      <c r="A299" s="28">
        <v>37</v>
      </c>
      <c r="B299" s="28" t="s">
        <v>303</v>
      </c>
      <c r="C299" s="52" t="s">
        <v>602</v>
      </c>
      <c r="D299" s="65"/>
      <c r="E299" s="28" t="s">
        <v>1814</v>
      </c>
      <c r="F299" s="84" t="s">
        <v>1594</v>
      </c>
      <c r="G299" s="73">
        <v>15782</v>
      </c>
      <c r="H299" s="76">
        <v>15782</v>
      </c>
      <c r="I299" s="938">
        <v>0</v>
      </c>
      <c r="J299" s="939"/>
      <c r="K299" s="28">
        <v>37</v>
      </c>
      <c r="L299" s="28" t="s">
        <v>2118</v>
      </c>
      <c r="M299" s="28" t="s">
        <v>2842</v>
      </c>
      <c r="N299" s="30"/>
      <c r="O299" s="30"/>
      <c r="P299" s="30"/>
    </row>
    <row r="300" spans="1:16" s="424" customFormat="1" ht="12.75">
      <c r="A300" s="28">
        <v>38</v>
      </c>
      <c r="B300" s="28" t="s">
        <v>634</v>
      </c>
      <c r="C300" s="52" t="s">
        <v>2396</v>
      </c>
      <c r="D300" s="65"/>
      <c r="E300" s="28" t="s">
        <v>1814</v>
      </c>
      <c r="F300" s="84" t="s">
        <v>494</v>
      </c>
      <c r="G300" s="73">
        <v>21027</v>
      </c>
      <c r="H300" s="76">
        <v>21027</v>
      </c>
      <c r="I300" s="938">
        <v>0</v>
      </c>
      <c r="J300" s="942"/>
      <c r="K300" s="28">
        <v>38</v>
      </c>
      <c r="L300" s="28" t="s">
        <v>2118</v>
      </c>
      <c r="M300" s="28" t="s">
        <v>2842</v>
      </c>
      <c r="N300" s="30"/>
      <c r="O300" s="30"/>
      <c r="P300" s="30"/>
    </row>
    <row r="301" spans="1:16" s="424" customFormat="1" ht="12.75">
      <c r="A301" s="28">
        <v>39</v>
      </c>
      <c r="B301" s="28" t="s">
        <v>635</v>
      </c>
      <c r="C301" s="52" t="s">
        <v>2397</v>
      </c>
      <c r="D301" s="65"/>
      <c r="E301" s="28" t="s">
        <v>1814</v>
      </c>
      <c r="F301" s="84" t="s">
        <v>495</v>
      </c>
      <c r="G301" s="73">
        <v>1045400</v>
      </c>
      <c r="H301" s="76">
        <v>574959</v>
      </c>
      <c r="I301" s="938">
        <v>470441</v>
      </c>
      <c r="J301" s="939"/>
      <c r="K301" s="28">
        <v>39</v>
      </c>
      <c r="L301" s="28" t="s">
        <v>2118</v>
      </c>
      <c r="M301" s="28" t="s">
        <v>2842</v>
      </c>
      <c r="N301" s="30"/>
      <c r="O301" s="30"/>
      <c r="P301" s="30"/>
    </row>
    <row r="302" spans="1:16" s="424" customFormat="1" ht="12.75">
      <c r="A302" s="28">
        <v>40</v>
      </c>
      <c r="B302" s="28" t="s">
        <v>636</v>
      </c>
      <c r="C302" s="52" t="s">
        <v>2398</v>
      </c>
      <c r="D302" s="65"/>
      <c r="E302" s="28" t="s">
        <v>1814</v>
      </c>
      <c r="F302" s="84" t="s">
        <v>496</v>
      </c>
      <c r="G302" s="73">
        <v>56157</v>
      </c>
      <c r="H302" s="76">
        <v>56157</v>
      </c>
      <c r="I302" s="938">
        <v>0</v>
      </c>
      <c r="J302" s="939"/>
      <c r="K302" s="28">
        <v>40</v>
      </c>
      <c r="L302" s="28" t="s">
        <v>2118</v>
      </c>
      <c r="M302" s="28" t="s">
        <v>2842</v>
      </c>
      <c r="N302" s="30"/>
      <c r="O302" s="30"/>
      <c r="P302" s="30"/>
    </row>
    <row r="303" spans="1:16" s="424" customFormat="1" ht="12.75">
      <c r="A303" s="28">
        <v>41</v>
      </c>
      <c r="B303" s="28" t="s">
        <v>637</v>
      </c>
      <c r="C303" s="52" t="s">
        <v>172</v>
      </c>
      <c r="D303" s="65"/>
      <c r="E303" s="28" t="s">
        <v>1814</v>
      </c>
      <c r="F303" s="84" t="s">
        <v>497</v>
      </c>
      <c r="G303" s="73">
        <v>25590</v>
      </c>
      <c r="H303" s="76">
        <v>25590</v>
      </c>
      <c r="I303" s="45">
        <v>0</v>
      </c>
      <c r="J303" s="328"/>
      <c r="K303" s="28">
        <v>41</v>
      </c>
      <c r="L303" s="28" t="s">
        <v>2118</v>
      </c>
      <c r="M303" s="28" t="s">
        <v>2842</v>
      </c>
      <c r="N303" s="30"/>
      <c r="O303" s="30"/>
      <c r="P303" s="30"/>
    </row>
    <row r="304" spans="1:16" s="424" customFormat="1" ht="12.75">
      <c r="A304" s="28">
        <v>42</v>
      </c>
      <c r="B304" s="28" t="s">
        <v>638</v>
      </c>
      <c r="C304" s="52" t="s">
        <v>1037</v>
      </c>
      <c r="D304" s="65"/>
      <c r="E304" s="28" t="s">
        <v>1814</v>
      </c>
      <c r="F304" s="84" t="s">
        <v>498</v>
      </c>
      <c r="G304" s="73">
        <v>21918</v>
      </c>
      <c r="H304" s="76">
        <v>21918</v>
      </c>
      <c r="I304" s="45">
        <v>0</v>
      </c>
      <c r="J304" s="328"/>
      <c r="K304" s="28">
        <v>42</v>
      </c>
      <c r="L304" s="28" t="s">
        <v>2118</v>
      </c>
      <c r="M304" s="28" t="s">
        <v>2842</v>
      </c>
      <c r="N304" s="30"/>
      <c r="O304" s="30"/>
      <c r="P304" s="30"/>
    </row>
    <row r="305" spans="1:16" s="424" customFormat="1" ht="12.75">
      <c r="A305" s="28">
        <v>43</v>
      </c>
      <c r="B305" s="31" t="s">
        <v>639</v>
      </c>
      <c r="C305" s="595" t="s">
        <v>2148</v>
      </c>
      <c r="D305" s="65"/>
      <c r="E305" s="28" t="s">
        <v>1814</v>
      </c>
      <c r="F305" s="440"/>
      <c r="G305" s="228">
        <v>139982.1</v>
      </c>
      <c r="H305" s="228">
        <v>139982.1</v>
      </c>
      <c r="I305" s="45">
        <v>0</v>
      </c>
      <c r="J305" s="328"/>
      <c r="K305" s="28">
        <v>43</v>
      </c>
      <c r="L305" s="28" t="s">
        <v>2118</v>
      </c>
      <c r="M305" s="28" t="s">
        <v>2842</v>
      </c>
      <c r="N305" s="30"/>
      <c r="O305" s="30"/>
      <c r="P305" s="30"/>
    </row>
    <row r="306" spans="1:16" s="424" customFormat="1" ht="25.5">
      <c r="A306" s="28">
        <v>44</v>
      </c>
      <c r="B306" s="28" t="s">
        <v>2976</v>
      </c>
      <c r="C306" s="596" t="s">
        <v>1584</v>
      </c>
      <c r="D306" s="65"/>
      <c r="E306" s="28" t="s">
        <v>1814</v>
      </c>
      <c r="F306" s="445"/>
      <c r="G306" s="45">
        <v>20000</v>
      </c>
      <c r="H306" s="446">
        <v>0</v>
      </c>
      <c r="I306" s="45">
        <v>20000</v>
      </c>
      <c r="J306" s="65"/>
      <c r="K306" s="28">
        <v>44</v>
      </c>
      <c r="L306" s="28" t="s">
        <v>2118</v>
      </c>
      <c r="M306" s="28" t="s">
        <v>2842</v>
      </c>
      <c r="N306" s="30"/>
      <c r="O306" s="30"/>
      <c r="P306" s="30"/>
    </row>
    <row r="307" spans="1:16" s="424" customFormat="1" ht="25.5">
      <c r="A307" s="28">
        <v>45</v>
      </c>
      <c r="B307" s="28" t="s">
        <v>3223</v>
      </c>
      <c r="C307" s="596" t="s">
        <v>3137</v>
      </c>
      <c r="D307" s="65"/>
      <c r="E307" s="28" t="s">
        <v>1814</v>
      </c>
      <c r="F307" s="84"/>
      <c r="G307" s="45">
        <v>136521</v>
      </c>
      <c r="H307" s="447"/>
      <c r="I307" s="447"/>
      <c r="J307" s="65"/>
      <c r="K307" s="28">
        <v>45</v>
      </c>
      <c r="L307" s="28" t="s">
        <v>2118</v>
      </c>
      <c r="M307" s="28" t="s">
        <v>2842</v>
      </c>
      <c r="N307" s="30"/>
      <c r="O307" s="30"/>
      <c r="P307" s="30"/>
    </row>
    <row r="308" spans="1:16" s="444" customFormat="1" ht="13.5" customHeight="1">
      <c r="A308" s="28">
        <v>46</v>
      </c>
      <c r="B308" s="52" t="s">
        <v>2017</v>
      </c>
      <c r="C308" s="63" t="s">
        <v>1036</v>
      </c>
      <c r="E308" s="28" t="s">
        <v>1814</v>
      </c>
      <c r="F308" s="63">
        <v>110106012</v>
      </c>
      <c r="G308" s="71">
        <v>12000</v>
      </c>
      <c r="H308" s="71">
        <v>12000</v>
      </c>
      <c r="I308" s="71">
        <v>0</v>
      </c>
      <c r="K308" s="28">
        <v>46</v>
      </c>
      <c r="L308" s="28" t="s">
        <v>2118</v>
      </c>
      <c r="M308" s="52" t="s">
        <v>2842</v>
      </c>
      <c r="N308" s="445"/>
      <c r="O308" s="445"/>
      <c r="P308" s="445"/>
    </row>
    <row r="309" spans="1:16" s="424" customFormat="1" ht="13.5" customHeight="1">
      <c r="A309" s="28">
        <v>47</v>
      </c>
      <c r="B309" s="28" t="s">
        <v>3724</v>
      </c>
      <c r="C309" s="47" t="s">
        <v>3725</v>
      </c>
      <c r="E309" s="28" t="s">
        <v>1814</v>
      </c>
      <c r="F309" s="47">
        <v>110106012</v>
      </c>
      <c r="G309" s="121">
        <v>9300</v>
      </c>
      <c r="H309" s="121">
        <v>9300</v>
      </c>
      <c r="I309" s="721">
        <v>0</v>
      </c>
      <c r="K309" s="28">
        <v>47</v>
      </c>
      <c r="L309" s="28" t="s">
        <v>2118</v>
      </c>
      <c r="M309" s="28" t="s">
        <v>2842</v>
      </c>
      <c r="N309" s="440"/>
      <c r="O309" s="440"/>
      <c r="P309" s="440"/>
    </row>
    <row r="310" spans="1:16" s="444" customFormat="1" ht="13.5" customHeight="1">
      <c r="A310" s="28">
        <v>48</v>
      </c>
      <c r="B310" s="52" t="s">
        <v>743</v>
      </c>
      <c r="C310" s="63" t="s">
        <v>300</v>
      </c>
      <c r="E310" s="28" t="s">
        <v>1814</v>
      </c>
      <c r="F310" s="63">
        <v>110104007</v>
      </c>
      <c r="G310" s="63">
        <v>29235.33</v>
      </c>
      <c r="H310" s="63">
        <v>29235.33</v>
      </c>
      <c r="I310" s="71">
        <v>0</v>
      </c>
      <c r="K310" s="28">
        <v>48</v>
      </c>
      <c r="L310" s="28" t="s">
        <v>2118</v>
      </c>
      <c r="M310" s="52" t="s">
        <v>2842</v>
      </c>
      <c r="N310" s="445"/>
      <c r="O310" s="445"/>
      <c r="P310" s="445"/>
    </row>
    <row r="311" spans="1:16" s="444" customFormat="1" ht="13.5" customHeight="1">
      <c r="A311" s="28">
        <v>49</v>
      </c>
      <c r="B311" s="52" t="s">
        <v>744</v>
      </c>
      <c r="C311" s="63" t="s">
        <v>300</v>
      </c>
      <c r="E311" s="28" t="s">
        <v>1814</v>
      </c>
      <c r="F311" s="63">
        <v>110104008</v>
      </c>
      <c r="G311" s="63">
        <v>29235.33</v>
      </c>
      <c r="H311" s="63">
        <v>29235.33</v>
      </c>
      <c r="I311" s="71">
        <v>0</v>
      </c>
      <c r="K311" s="28">
        <v>49</v>
      </c>
      <c r="L311" s="28" t="s">
        <v>2118</v>
      </c>
      <c r="M311" s="52" t="s">
        <v>2842</v>
      </c>
      <c r="N311" s="445"/>
      <c r="O311" s="445"/>
      <c r="P311" s="445"/>
    </row>
    <row r="312" spans="1:16" s="444" customFormat="1" ht="13.5" customHeight="1">
      <c r="A312" s="28">
        <v>50</v>
      </c>
      <c r="B312" s="69" t="s">
        <v>745</v>
      </c>
      <c r="C312" s="63" t="s">
        <v>300</v>
      </c>
      <c r="E312" s="28" t="s">
        <v>1814</v>
      </c>
      <c r="F312" s="63">
        <v>110104009</v>
      </c>
      <c r="G312" s="63">
        <v>17384.91</v>
      </c>
      <c r="H312" s="63">
        <v>17384.91</v>
      </c>
      <c r="I312" s="71">
        <v>0</v>
      </c>
      <c r="K312" s="28">
        <v>50</v>
      </c>
      <c r="L312" s="28" t="s">
        <v>2118</v>
      </c>
      <c r="M312" s="52" t="s">
        <v>2842</v>
      </c>
      <c r="N312" s="445"/>
      <c r="O312" s="445"/>
      <c r="P312" s="445"/>
    </row>
    <row r="313" spans="1:16" s="444" customFormat="1" ht="13.5" customHeight="1">
      <c r="A313" s="28">
        <v>51</v>
      </c>
      <c r="B313" s="52" t="s">
        <v>2014</v>
      </c>
      <c r="C313" s="63" t="s">
        <v>300</v>
      </c>
      <c r="E313" s="28" t="s">
        <v>1814</v>
      </c>
      <c r="F313" s="63">
        <v>110101010</v>
      </c>
      <c r="G313" s="63">
        <v>17384.91</v>
      </c>
      <c r="H313" s="63">
        <v>17384.91</v>
      </c>
      <c r="I313" s="71">
        <v>0</v>
      </c>
      <c r="K313" s="28">
        <v>51</v>
      </c>
      <c r="L313" s="28" t="s">
        <v>2118</v>
      </c>
      <c r="M313" s="52" t="s">
        <v>2842</v>
      </c>
      <c r="N313" s="445"/>
      <c r="O313" s="445"/>
      <c r="P313" s="445"/>
    </row>
    <row r="314" spans="1:16" s="444" customFormat="1" ht="13.5" customHeight="1">
      <c r="A314" s="28">
        <v>52</v>
      </c>
      <c r="B314" s="52" t="s">
        <v>2018</v>
      </c>
      <c r="C314" s="63" t="s">
        <v>300</v>
      </c>
      <c r="E314" s="28" t="s">
        <v>1814</v>
      </c>
      <c r="F314" s="63">
        <v>110104011</v>
      </c>
      <c r="G314" s="63">
        <v>17384.91</v>
      </c>
      <c r="H314" s="63">
        <v>17384.91</v>
      </c>
      <c r="I314" s="71">
        <v>0</v>
      </c>
      <c r="K314" s="28">
        <v>52</v>
      </c>
      <c r="L314" s="28" t="s">
        <v>2118</v>
      </c>
      <c r="M314" s="52" t="s">
        <v>2842</v>
      </c>
      <c r="N314" s="445"/>
      <c r="O314" s="445"/>
      <c r="P314" s="445"/>
    </row>
    <row r="315" spans="1:16" s="444" customFormat="1" ht="13.5" customHeight="1">
      <c r="A315" s="28">
        <v>53</v>
      </c>
      <c r="B315" s="52" t="s">
        <v>2019</v>
      </c>
      <c r="C315" s="63" t="s">
        <v>300</v>
      </c>
      <c r="E315" s="28" t="s">
        <v>1814</v>
      </c>
      <c r="F315" s="63">
        <v>110104012</v>
      </c>
      <c r="G315" s="63">
        <v>17571.54</v>
      </c>
      <c r="H315" s="63">
        <v>17571.54</v>
      </c>
      <c r="I315" s="71">
        <v>0</v>
      </c>
      <c r="K315" s="28">
        <v>53</v>
      </c>
      <c r="L315" s="28" t="s">
        <v>2118</v>
      </c>
      <c r="M315" s="52" t="s">
        <v>2842</v>
      </c>
      <c r="N315" s="445"/>
      <c r="O315" s="445"/>
      <c r="P315" s="445"/>
    </row>
    <row r="316" spans="1:16" s="444" customFormat="1" ht="13.5" customHeight="1">
      <c r="A316" s="28">
        <v>54</v>
      </c>
      <c r="B316" s="52" t="s">
        <v>2020</v>
      </c>
      <c r="C316" s="63" t="s">
        <v>300</v>
      </c>
      <c r="E316" s="28" t="s">
        <v>1814</v>
      </c>
      <c r="F316" s="63">
        <v>110104013</v>
      </c>
      <c r="G316" s="63">
        <v>36957.01</v>
      </c>
      <c r="H316" s="63">
        <v>36957.01</v>
      </c>
      <c r="I316" s="71">
        <v>0</v>
      </c>
      <c r="K316" s="28">
        <v>54</v>
      </c>
      <c r="L316" s="28" t="s">
        <v>2118</v>
      </c>
      <c r="M316" s="52" t="s">
        <v>2842</v>
      </c>
      <c r="N316" s="445"/>
      <c r="O316" s="445"/>
      <c r="P316" s="445"/>
    </row>
    <row r="317" spans="1:16" s="444" customFormat="1" ht="13.5" customHeight="1">
      <c r="A317" s="28">
        <v>55</v>
      </c>
      <c r="B317" s="52" t="s">
        <v>2021</v>
      </c>
      <c r="C317" s="63" t="s">
        <v>1783</v>
      </c>
      <c r="E317" s="28" t="s">
        <v>1814</v>
      </c>
      <c r="F317" s="63">
        <v>110104014</v>
      </c>
      <c r="G317" s="63">
        <v>35484.12</v>
      </c>
      <c r="H317" s="63">
        <v>35484.12</v>
      </c>
      <c r="I317" s="71">
        <v>0</v>
      </c>
      <c r="K317" s="28">
        <v>55</v>
      </c>
      <c r="L317" s="28" t="s">
        <v>2118</v>
      </c>
      <c r="M317" s="52" t="s">
        <v>2842</v>
      </c>
      <c r="N317" s="445"/>
      <c r="O317" s="445"/>
      <c r="P317" s="445"/>
    </row>
    <row r="318" spans="1:16" s="444" customFormat="1" ht="13.5" customHeight="1">
      <c r="A318" s="28">
        <v>56</v>
      </c>
      <c r="B318" s="52" t="s">
        <v>2022</v>
      </c>
      <c r="C318" s="63" t="s">
        <v>1784</v>
      </c>
      <c r="E318" s="28" t="s">
        <v>1814</v>
      </c>
      <c r="F318" s="63">
        <v>110103002</v>
      </c>
      <c r="G318" s="71">
        <v>598900</v>
      </c>
      <c r="H318" s="71">
        <v>420005.7</v>
      </c>
      <c r="I318" s="71">
        <v>178894.3</v>
      </c>
      <c r="K318" s="28">
        <v>56</v>
      </c>
      <c r="L318" s="28" t="s">
        <v>2118</v>
      </c>
      <c r="M318" s="52" t="s">
        <v>2842</v>
      </c>
      <c r="N318" s="445"/>
      <c r="O318" s="445"/>
      <c r="P318" s="445"/>
    </row>
    <row r="319" spans="1:16" s="444" customFormat="1" ht="12.75" customHeight="1">
      <c r="A319" s="28">
        <v>57</v>
      </c>
      <c r="B319" s="52" t="s">
        <v>1966</v>
      </c>
      <c r="C319" s="52" t="s">
        <v>28</v>
      </c>
      <c r="E319" s="28" t="s">
        <v>1814</v>
      </c>
      <c r="F319" s="63">
        <v>410134017</v>
      </c>
      <c r="G319" s="71">
        <v>30000</v>
      </c>
      <c r="H319" s="64">
        <v>30000</v>
      </c>
      <c r="I319" s="64">
        <v>0</v>
      </c>
      <c r="K319" s="28">
        <v>57</v>
      </c>
      <c r="L319" s="28" t="s">
        <v>2118</v>
      </c>
      <c r="M319" s="52" t="s">
        <v>2842</v>
      </c>
      <c r="N319" s="445"/>
      <c r="O319" s="445"/>
      <c r="P319" s="445"/>
    </row>
    <row r="320" spans="1:16" s="444" customFormat="1" ht="13.5" customHeight="1">
      <c r="A320" s="28">
        <v>58</v>
      </c>
      <c r="B320" s="229" t="s">
        <v>1967</v>
      </c>
      <c r="C320" s="52" t="s">
        <v>300</v>
      </c>
      <c r="E320" s="28" t="s">
        <v>1814</v>
      </c>
      <c r="F320" s="52">
        <v>410134018</v>
      </c>
      <c r="G320" s="71">
        <v>26305</v>
      </c>
      <c r="H320" s="64">
        <v>26305</v>
      </c>
      <c r="I320" s="620">
        <v>0</v>
      </c>
      <c r="K320" s="28">
        <v>58</v>
      </c>
      <c r="L320" s="28" t="s">
        <v>2118</v>
      </c>
      <c r="M320" s="52" t="s">
        <v>2842</v>
      </c>
      <c r="N320" s="445"/>
      <c r="O320" s="445"/>
      <c r="P320" s="445"/>
    </row>
    <row r="321" spans="1:16" s="444" customFormat="1" ht="13.5" customHeight="1">
      <c r="A321" s="28">
        <v>59</v>
      </c>
      <c r="B321" s="229" t="s">
        <v>3768</v>
      </c>
      <c r="C321" s="52" t="s">
        <v>3769</v>
      </c>
      <c r="E321" s="28" t="s">
        <v>1814</v>
      </c>
      <c r="F321" s="52">
        <v>110106015</v>
      </c>
      <c r="G321" s="71">
        <v>18850</v>
      </c>
      <c r="H321" s="71">
        <v>18850</v>
      </c>
      <c r="I321" s="620">
        <v>0</v>
      </c>
      <c r="K321" s="28">
        <v>59</v>
      </c>
      <c r="L321" s="28" t="s">
        <v>2118</v>
      </c>
      <c r="M321" s="52" t="s">
        <v>2842</v>
      </c>
      <c r="N321" s="445"/>
      <c r="O321" s="445"/>
      <c r="P321" s="445"/>
    </row>
    <row r="322" spans="1:16" s="444" customFormat="1" ht="13.5" customHeight="1">
      <c r="A322" s="31">
        <v>60</v>
      </c>
      <c r="B322" s="229" t="s">
        <v>4072</v>
      </c>
      <c r="C322" s="52" t="s">
        <v>3567</v>
      </c>
      <c r="E322" s="28" t="s">
        <v>1814</v>
      </c>
      <c r="F322" s="52"/>
      <c r="G322" s="71">
        <v>1927000</v>
      </c>
      <c r="H322" s="71"/>
      <c r="I322" s="620"/>
      <c r="K322" s="31">
        <v>60</v>
      </c>
      <c r="L322" s="28" t="s">
        <v>2118</v>
      </c>
      <c r="M322" s="52" t="s">
        <v>2842</v>
      </c>
      <c r="N322" s="445"/>
      <c r="O322" s="445"/>
      <c r="P322" s="445"/>
    </row>
    <row r="323" spans="1:16" s="424" customFormat="1" ht="12.75">
      <c r="A323" s="225"/>
      <c r="B323" s="440"/>
      <c r="C323" s="440"/>
      <c r="D323" s="65"/>
      <c r="E323" s="28" t="s">
        <v>2796</v>
      </c>
      <c r="F323" s="440"/>
      <c r="G323" s="446">
        <f>SUM(G263:G322)</f>
        <v>5170557.16</v>
      </c>
      <c r="H323" s="446">
        <f>SUM(H263:H321)</f>
        <v>2389232.8600000003</v>
      </c>
      <c r="I323" s="446">
        <f>SUM(I263:I321)</f>
        <v>717803.3</v>
      </c>
      <c r="J323" s="65"/>
      <c r="K323" s="225"/>
      <c r="L323" s="28"/>
      <c r="M323" s="28"/>
      <c r="N323" s="30"/>
      <c r="O323" s="30"/>
      <c r="P323" s="30"/>
    </row>
    <row r="324" spans="1:16" s="424" customFormat="1" ht="12.75">
      <c r="A324" s="225"/>
      <c r="B324" s="440"/>
      <c r="C324" s="440"/>
      <c r="D324" s="65"/>
      <c r="E324" s="28"/>
      <c r="F324" s="440"/>
      <c r="G324" s="440"/>
      <c r="H324" s="440"/>
      <c r="I324" s="440"/>
      <c r="J324" s="65"/>
      <c r="K324" s="225"/>
      <c r="L324" s="28"/>
      <c r="M324" s="28"/>
      <c r="N324" s="30"/>
      <c r="O324" s="30"/>
      <c r="P324" s="30"/>
    </row>
    <row r="325" spans="1:16" s="587" customFormat="1" ht="15.75" customHeight="1">
      <c r="A325" s="900" t="s">
        <v>2157</v>
      </c>
      <c r="B325" s="901"/>
      <c r="C325" s="901"/>
      <c r="D325" s="903"/>
      <c r="E325" s="903"/>
      <c r="F325" s="904"/>
      <c r="G325" s="922"/>
      <c r="H325" s="922"/>
      <c r="I325" s="922"/>
      <c r="J325" s="660"/>
      <c r="K325" s="921"/>
      <c r="L325" s="922"/>
      <c r="M325" s="923"/>
      <c r="N325" s="922"/>
      <c r="O325" s="922"/>
      <c r="P325" s="923"/>
    </row>
    <row r="326" spans="1:16" s="424" customFormat="1" ht="12.75">
      <c r="A326" s="396" t="s">
        <v>2468</v>
      </c>
      <c r="B326" s="895" t="s">
        <v>929</v>
      </c>
      <c r="C326" s="396" t="s">
        <v>932</v>
      </c>
      <c r="D326" s="397"/>
      <c r="E326" s="374" t="s">
        <v>890</v>
      </c>
      <c r="F326" s="396" t="s">
        <v>2008</v>
      </c>
      <c r="G326" s="374" t="s">
        <v>2057</v>
      </c>
      <c r="H326" s="374" t="s">
        <v>2011</v>
      </c>
      <c r="I326" s="396" t="s">
        <v>2013</v>
      </c>
      <c r="J326" s="397"/>
      <c r="K326" s="396" t="s">
        <v>2468</v>
      </c>
      <c r="L326" s="907" t="s">
        <v>930</v>
      </c>
      <c r="M326" s="908"/>
      <c r="N326" s="909" t="s">
        <v>931</v>
      </c>
      <c r="O326" s="910"/>
      <c r="P326" s="911"/>
    </row>
    <row r="327" spans="1:16" s="424" customFormat="1" ht="12.75">
      <c r="A327" s="398" t="s">
        <v>2469</v>
      </c>
      <c r="B327" s="896"/>
      <c r="C327" s="398"/>
      <c r="D327" s="397"/>
      <c r="E327" s="375"/>
      <c r="F327" s="398" t="s">
        <v>2473</v>
      </c>
      <c r="G327" s="375" t="s">
        <v>2009</v>
      </c>
      <c r="H327" s="375" t="s">
        <v>2012</v>
      </c>
      <c r="I327" s="398" t="s">
        <v>2247</v>
      </c>
      <c r="J327" s="397"/>
      <c r="K327" s="398" t="s">
        <v>2469</v>
      </c>
      <c r="L327" s="375" t="s">
        <v>473</v>
      </c>
      <c r="M327" s="398" t="s">
        <v>474</v>
      </c>
      <c r="N327" s="912" t="s">
        <v>476</v>
      </c>
      <c r="O327" s="913"/>
      <c r="P327" s="914"/>
    </row>
    <row r="328" spans="1:16" s="424" customFormat="1" ht="12.75">
      <c r="A328" s="399"/>
      <c r="B328" s="400"/>
      <c r="C328" s="398"/>
      <c r="D328" s="397"/>
      <c r="E328" s="400"/>
      <c r="F328" s="399"/>
      <c r="G328" s="375" t="s">
        <v>2010</v>
      </c>
      <c r="H328" s="375"/>
      <c r="I328" s="398"/>
      <c r="J328" s="397"/>
      <c r="K328" s="398"/>
      <c r="L328" s="401"/>
      <c r="M328" s="398"/>
      <c r="N328" s="374" t="s">
        <v>1859</v>
      </c>
      <c r="O328" s="396" t="s">
        <v>2809</v>
      </c>
      <c r="P328" s="396" t="s">
        <v>2816</v>
      </c>
    </row>
    <row r="329" spans="1:16" s="424" customFormat="1" ht="12.75">
      <c r="A329" s="399"/>
      <c r="B329" s="400"/>
      <c r="C329" s="398"/>
      <c r="D329" s="397"/>
      <c r="E329" s="400"/>
      <c r="F329" s="399"/>
      <c r="G329" s="375" t="s">
        <v>2055</v>
      </c>
      <c r="H329" s="375"/>
      <c r="I329" s="399"/>
      <c r="J329" s="397"/>
      <c r="K329" s="399"/>
      <c r="L329" s="401"/>
      <c r="M329" s="399"/>
      <c r="N329" s="375" t="s">
        <v>1860</v>
      </c>
      <c r="O329" s="398" t="s">
        <v>2810</v>
      </c>
      <c r="P329" s="398" t="s">
        <v>2818</v>
      </c>
    </row>
    <row r="330" spans="1:16" s="424" customFormat="1" ht="12.75">
      <c r="A330" s="399"/>
      <c r="B330" s="400"/>
      <c r="C330" s="398"/>
      <c r="D330" s="397"/>
      <c r="E330" s="400"/>
      <c r="F330" s="399"/>
      <c r="G330" s="375"/>
      <c r="H330" s="375"/>
      <c r="I330" s="399"/>
      <c r="J330" s="397"/>
      <c r="K330" s="399"/>
      <c r="L330" s="400"/>
      <c r="M330" s="399"/>
      <c r="N330" s="400"/>
      <c r="O330" s="398" t="s">
        <v>2811</v>
      </c>
      <c r="P330" s="398" t="s">
        <v>2819</v>
      </c>
    </row>
    <row r="331" spans="1:16" s="424" customFormat="1" ht="12.75">
      <c r="A331" s="399"/>
      <c r="B331" s="400"/>
      <c r="C331" s="398"/>
      <c r="D331" s="397"/>
      <c r="E331" s="400"/>
      <c r="F331" s="399"/>
      <c r="G331" s="375" t="s">
        <v>1867</v>
      </c>
      <c r="H331" s="375" t="s">
        <v>1867</v>
      </c>
      <c r="I331" s="398" t="s">
        <v>1867</v>
      </c>
      <c r="J331" s="397"/>
      <c r="K331" s="399"/>
      <c r="L331" s="400"/>
      <c r="M331" s="399"/>
      <c r="N331" s="400"/>
      <c r="O331" s="398" t="s">
        <v>1861</v>
      </c>
      <c r="P331" s="398" t="s">
        <v>1861</v>
      </c>
    </row>
    <row r="332" spans="1:16" s="424" customFormat="1" ht="12.75">
      <c r="A332" s="85">
        <v>1</v>
      </c>
      <c r="B332" s="373">
        <v>2</v>
      </c>
      <c r="C332" s="85">
        <v>3</v>
      </c>
      <c r="D332" s="399"/>
      <c r="E332" s="373">
        <v>4</v>
      </c>
      <c r="F332" s="85">
        <v>5</v>
      </c>
      <c r="G332" s="373">
        <v>6</v>
      </c>
      <c r="H332" s="373">
        <v>7</v>
      </c>
      <c r="I332" s="85">
        <v>8</v>
      </c>
      <c r="J332" s="397"/>
      <c r="K332" s="85">
        <v>9</v>
      </c>
      <c r="L332" s="373">
        <v>10</v>
      </c>
      <c r="M332" s="85">
        <v>11</v>
      </c>
      <c r="N332" s="85">
        <v>12</v>
      </c>
      <c r="O332" s="85">
        <v>13</v>
      </c>
      <c r="P332" s="85">
        <v>14</v>
      </c>
    </row>
    <row r="333" spans="1:16" ht="12.75">
      <c r="A333" s="28">
        <v>1</v>
      </c>
      <c r="B333" s="28" t="s">
        <v>3726</v>
      </c>
      <c r="C333" s="52" t="s">
        <v>3727</v>
      </c>
      <c r="D333" s="77"/>
      <c r="E333" s="28" t="s">
        <v>2159</v>
      </c>
      <c r="F333" s="52">
        <v>110104001</v>
      </c>
      <c r="G333" s="73">
        <v>7600</v>
      </c>
      <c r="H333" s="73">
        <v>7600</v>
      </c>
      <c r="I333" s="45">
        <v>0</v>
      </c>
      <c r="J333" s="45"/>
      <c r="K333" s="28">
        <v>1</v>
      </c>
      <c r="L333" s="28" t="s">
        <v>892</v>
      </c>
      <c r="M333" s="28" t="s">
        <v>2842</v>
      </c>
      <c r="N333" s="30"/>
      <c r="O333" s="30"/>
      <c r="P333" s="30"/>
    </row>
    <row r="334" spans="1:16" ht="12.75">
      <c r="A334" s="28">
        <v>2</v>
      </c>
      <c r="B334" s="29" t="s">
        <v>3728</v>
      </c>
      <c r="C334" s="52" t="s">
        <v>3729</v>
      </c>
      <c r="D334" s="77"/>
      <c r="E334" s="28" t="s">
        <v>2159</v>
      </c>
      <c r="F334" s="84" t="s">
        <v>3730</v>
      </c>
      <c r="G334" s="73">
        <v>8420</v>
      </c>
      <c r="H334" s="73">
        <v>8420</v>
      </c>
      <c r="I334" s="45">
        <v>0</v>
      </c>
      <c r="J334" s="45"/>
      <c r="K334" s="28">
        <v>2</v>
      </c>
      <c r="L334" s="28" t="s">
        <v>892</v>
      </c>
      <c r="M334" s="28" t="s">
        <v>2842</v>
      </c>
      <c r="N334" s="30"/>
      <c r="O334" s="30"/>
      <c r="P334" s="30"/>
    </row>
    <row r="335" spans="1:16" s="424" customFormat="1" ht="12.75">
      <c r="A335" s="28">
        <v>3</v>
      </c>
      <c r="B335" s="28" t="s">
        <v>640</v>
      </c>
      <c r="C335" s="52" t="s">
        <v>894</v>
      </c>
      <c r="D335" s="77"/>
      <c r="E335" s="28" t="s">
        <v>2159</v>
      </c>
      <c r="F335" s="84" t="s">
        <v>529</v>
      </c>
      <c r="G335" s="73">
        <v>10677</v>
      </c>
      <c r="H335" s="73">
        <v>10677</v>
      </c>
      <c r="I335" s="45">
        <v>0</v>
      </c>
      <c r="J335" s="45"/>
      <c r="K335" s="28">
        <v>3</v>
      </c>
      <c r="L335" s="28" t="s">
        <v>892</v>
      </c>
      <c r="M335" s="28" t="s">
        <v>2842</v>
      </c>
      <c r="N335" s="30"/>
      <c r="O335" s="30"/>
      <c r="P335" s="30"/>
    </row>
    <row r="336" spans="1:16" ht="12.75">
      <c r="A336" s="28">
        <v>4</v>
      </c>
      <c r="B336" s="28" t="s">
        <v>3731</v>
      </c>
      <c r="C336" s="52" t="s">
        <v>3732</v>
      </c>
      <c r="D336" s="77"/>
      <c r="E336" s="28" t="s">
        <v>2159</v>
      </c>
      <c r="F336" s="84" t="s">
        <v>3733</v>
      </c>
      <c r="G336" s="73">
        <v>7439</v>
      </c>
      <c r="H336" s="73">
        <v>7439</v>
      </c>
      <c r="I336" s="45">
        <v>0</v>
      </c>
      <c r="J336" s="45"/>
      <c r="K336" s="28">
        <v>4</v>
      </c>
      <c r="L336" s="28" t="s">
        <v>892</v>
      </c>
      <c r="M336" s="28" t="s">
        <v>2842</v>
      </c>
      <c r="N336" s="30"/>
      <c r="O336" s="30"/>
      <c r="P336" s="30"/>
    </row>
    <row r="337" spans="1:16" s="424" customFormat="1" ht="12.75">
      <c r="A337" s="28">
        <v>5</v>
      </c>
      <c r="B337" s="28" t="s">
        <v>641</v>
      </c>
      <c r="C337" s="52" t="s">
        <v>2160</v>
      </c>
      <c r="D337" s="77"/>
      <c r="E337" s="28" t="s">
        <v>2159</v>
      </c>
      <c r="F337" s="84" t="s">
        <v>208</v>
      </c>
      <c r="G337" s="73">
        <v>31575.5</v>
      </c>
      <c r="H337" s="73">
        <v>31575.5</v>
      </c>
      <c r="I337" s="45">
        <v>0</v>
      </c>
      <c r="J337" s="45"/>
      <c r="K337" s="28">
        <v>5</v>
      </c>
      <c r="L337" s="28" t="s">
        <v>892</v>
      </c>
      <c r="M337" s="28" t="s">
        <v>2842</v>
      </c>
      <c r="N337" s="30"/>
      <c r="O337" s="30"/>
      <c r="P337" s="30"/>
    </row>
    <row r="338" spans="1:16" s="424" customFormat="1" ht="12.75">
      <c r="A338" s="28">
        <v>6</v>
      </c>
      <c r="B338" s="28" t="s">
        <v>642</v>
      </c>
      <c r="C338" s="52" t="s">
        <v>2160</v>
      </c>
      <c r="D338" s="77"/>
      <c r="E338" s="28" t="s">
        <v>2159</v>
      </c>
      <c r="F338" s="84" t="s">
        <v>209</v>
      </c>
      <c r="G338" s="73">
        <v>34991</v>
      </c>
      <c r="H338" s="73">
        <v>34991</v>
      </c>
      <c r="I338" s="45">
        <v>0</v>
      </c>
      <c r="J338" s="45"/>
      <c r="K338" s="28">
        <v>6</v>
      </c>
      <c r="L338" s="28" t="s">
        <v>892</v>
      </c>
      <c r="M338" s="28" t="s">
        <v>2842</v>
      </c>
      <c r="N338" s="30"/>
      <c r="O338" s="30"/>
      <c r="P338" s="30"/>
    </row>
    <row r="339" spans="1:16" s="424" customFormat="1" ht="12.75">
      <c r="A339" s="28">
        <v>7</v>
      </c>
      <c r="B339" s="29" t="s">
        <v>643</v>
      </c>
      <c r="C339" s="52" t="s">
        <v>2160</v>
      </c>
      <c r="D339" s="77"/>
      <c r="E339" s="28" t="s">
        <v>2159</v>
      </c>
      <c r="F339" s="84" t="s">
        <v>210</v>
      </c>
      <c r="G339" s="73">
        <v>31575.5</v>
      </c>
      <c r="H339" s="73">
        <v>31575.5</v>
      </c>
      <c r="I339" s="45">
        <v>0</v>
      </c>
      <c r="J339" s="45"/>
      <c r="K339" s="28">
        <v>7</v>
      </c>
      <c r="L339" s="28" t="s">
        <v>892</v>
      </c>
      <c r="M339" s="28" t="s">
        <v>2842</v>
      </c>
      <c r="N339" s="30"/>
      <c r="O339" s="30"/>
      <c r="P339" s="30"/>
    </row>
    <row r="340" spans="1:16" s="424" customFormat="1" ht="12.75">
      <c r="A340" s="28">
        <v>8</v>
      </c>
      <c r="B340" s="28" t="s">
        <v>644</v>
      </c>
      <c r="C340" s="52" t="s">
        <v>2160</v>
      </c>
      <c r="D340" s="77"/>
      <c r="E340" s="28" t="s">
        <v>2159</v>
      </c>
      <c r="F340" s="84" t="s">
        <v>211</v>
      </c>
      <c r="G340" s="73">
        <v>31575.5</v>
      </c>
      <c r="H340" s="73">
        <v>31575.5</v>
      </c>
      <c r="I340" s="45">
        <v>0</v>
      </c>
      <c r="J340" s="45"/>
      <c r="K340" s="28">
        <v>8</v>
      </c>
      <c r="L340" s="28" t="s">
        <v>892</v>
      </c>
      <c r="M340" s="28" t="s">
        <v>2842</v>
      </c>
      <c r="N340" s="30"/>
      <c r="O340" s="30"/>
      <c r="P340" s="30"/>
    </row>
    <row r="341" spans="1:16" s="424" customFormat="1" ht="12.75">
      <c r="A341" s="28">
        <v>9</v>
      </c>
      <c r="B341" s="28" t="s">
        <v>645</v>
      </c>
      <c r="C341" s="52" t="s">
        <v>2160</v>
      </c>
      <c r="D341" s="77"/>
      <c r="E341" s="28" t="s">
        <v>2159</v>
      </c>
      <c r="F341" s="84" t="s">
        <v>211</v>
      </c>
      <c r="G341" s="73">
        <v>31575.5</v>
      </c>
      <c r="H341" s="73">
        <v>31575.5</v>
      </c>
      <c r="I341" s="45">
        <v>0</v>
      </c>
      <c r="J341" s="45"/>
      <c r="K341" s="28">
        <v>9</v>
      </c>
      <c r="L341" s="28" t="s">
        <v>892</v>
      </c>
      <c r="M341" s="28" t="s">
        <v>2842</v>
      </c>
      <c r="N341" s="30"/>
      <c r="O341" s="30"/>
      <c r="P341" s="30"/>
    </row>
    <row r="342" spans="1:16" s="424" customFormat="1" ht="12.75">
      <c r="A342" s="28">
        <v>10</v>
      </c>
      <c r="B342" s="28" t="s">
        <v>646</v>
      </c>
      <c r="C342" s="52" t="s">
        <v>2161</v>
      </c>
      <c r="D342" s="77"/>
      <c r="E342" s="28" t="s">
        <v>2159</v>
      </c>
      <c r="F342" s="84" t="s">
        <v>2164</v>
      </c>
      <c r="G342" s="73">
        <v>433130</v>
      </c>
      <c r="H342" s="73">
        <v>433130</v>
      </c>
      <c r="I342" s="45">
        <v>0</v>
      </c>
      <c r="J342" s="45"/>
      <c r="K342" s="28">
        <v>10</v>
      </c>
      <c r="L342" s="28" t="s">
        <v>892</v>
      </c>
      <c r="M342" s="28" t="s">
        <v>2842</v>
      </c>
      <c r="N342" s="30"/>
      <c r="O342" s="30"/>
      <c r="P342" s="30"/>
    </row>
    <row r="343" spans="1:16" s="424" customFormat="1" ht="12.75">
      <c r="A343" s="28">
        <v>11</v>
      </c>
      <c r="B343" s="28" t="s">
        <v>647</v>
      </c>
      <c r="C343" s="52" t="s">
        <v>2162</v>
      </c>
      <c r="D343" s="77"/>
      <c r="E343" s="28" t="s">
        <v>2159</v>
      </c>
      <c r="F343" s="84" t="s">
        <v>2165</v>
      </c>
      <c r="G343" s="73">
        <v>12957.02</v>
      </c>
      <c r="H343" s="73">
        <v>12957.02</v>
      </c>
      <c r="I343" s="45">
        <v>0</v>
      </c>
      <c r="J343" s="45"/>
      <c r="K343" s="28">
        <v>11</v>
      </c>
      <c r="L343" s="28" t="s">
        <v>892</v>
      </c>
      <c r="M343" s="28" t="s">
        <v>2842</v>
      </c>
      <c r="N343" s="30"/>
      <c r="O343" s="30"/>
      <c r="P343" s="30"/>
    </row>
    <row r="344" spans="1:16" s="424" customFormat="1" ht="12.75">
      <c r="A344" s="28">
        <v>12</v>
      </c>
      <c r="B344" s="28" t="s">
        <v>648</v>
      </c>
      <c r="C344" s="476" t="s">
        <v>2163</v>
      </c>
      <c r="D344" s="77"/>
      <c r="E344" s="28" t="s">
        <v>2159</v>
      </c>
      <c r="F344" s="84"/>
      <c r="G344" s="73">
        <v>77598.19</v>
      </c>
      <c r="H344" s="73">
        <v>77598.19</v>
      </c>
      <c r="I344" s="45">
        <v>0</v>
      </c>
      <c r="J344" s="45"/>
      <c r="K344" s="28">
        <v>12</v>
      </c>
      <c r="L344" s="28" t="s">
        <v>892</v>
      </c>
      <c r="M344" s="28" t="s">
        <v>2842</v>
      </c>
      <c r="N344" s="30"/>
      <c r="O344" s="30"/>
      <c r="P344" s="30"/>
    </row>
    <row r="345" spans="1:16" s="424" customFormat="1" ht="12.75">
      <c r="A345" s="28"/>
      <c r="B345" s="28"/>
      <c r="C345" s="52"/>
      <c r="D345" s="77"/>
      <c r="E345" s="28" t="s">
        <v>2796</v>
      </c>
      <c r="F345" s="84"/>
      <c r="G345" s="45">
        <f>SUM(G333:G344)</f>
        <v>719114.21</v>
      </c>
      <c r="H345" s="45">
        <f>SUM(H333:H344)</f>
        <v>719114.21</v>
      </c>
      <c r="I345" s="45">
        <f>SUM(I333:I344)</f>
        <v>0</v>
      </c>
      <c r="J345" s="45"/>
      <c r="K345" s="28"/>
      <c r="L345" s="30"/>
      <c r="M345" s="30"/>
      <c r="N345" s="30"/>
      <c r="O345" s="30"/>
      <c r="P345" s="30"/>
    </row>
    <row r="346" spans="1:16" s="424" customFormat="1" ht="12.75">
      <c r="A346" s="225"/>
      <c r="B346" s="440"/>
      <c r="C346" s="440"/>
      <c r="D346" s="65"/>
      <c r="E346" s="28"/>
      <c r="F346" s="440"/>
      <c r="G346" s="440"/>
      <c r="H346" s="440"/>
      <c r="I346" s="440"/>
      <c r="J346" s="65"/>
      <c r="K346" s="225"/>
      <c r="L346" s="28"/>
      <c r="M346" s="28"/>
      <c r="N346" s="30"/>
      <c r="O346" s="30"/>
      <c r="P346" s="30"/>
    </row>
    <row r="347" spans="1:16" s="587" customFormat="1" ht="15.75" customHeight="1">
      <c r="A347" s="900" t="s">
        <v>2166</v>
      </c>
      <c r="B347" s="901"/>
      <c r="C347" s="901"/>
      <c r="D347" s="903"/>
      <c r="E347" s="903"/>
      <c r="F347" s="903"/>
      <c r="G347" s="903"/>
      <c r="H347" s="903"/>
      <c r="I347" s="904"/>
      <c r="J347" s="660"/>
      <c r="K347" s="921"/>
      <c r="L347" s="922"/>
      <c r="M347" s="923"/>
      <c r="N347" s="922"/>
      <c r="O347" s="922"/>
      <c r="P347" s="923"/>
    </row>
    <row r="348" spans="1:16" s="424" customFormat="1" ht="12.75">
      <c r="A348" s="396" t="s">
        <v>2468</v>
      </c>
      <c r="B348" s="895" t="s">
        <v>929</v>
      </c>
      <c r="C348" s="396" t="s">
        <v>932</v>
      </c>
      <c r="D348" s="397"/>
      <c r="E348" s="374" t="s">
        <v>890</v>
      </c>
      <c r="F348" s="396" t="s">
        <v>2008</v>
      </c>
      <c r="G348" s="374" t="s">
        <v>2057</v>
      </c>
      <c r="H348" s="374" t="s">
        <v>2011</v>
      </c>
      <c r="I348" s="396" t="s">
        <v>2013</v>
      </c>
      <c r="J348" s="397"/>
      <c r="K348" s="396" t="s">
        <v>2468</v>
      </c>
      <c r="L348" s="907" t="s">
        <v>930</v>
      </c>
      <c r="M348" s="908"/>
      <c r="N348" s="909" t="s">
        <v>931</v>
      </c>
      <c r="O348" s="910"/>
      <c r="P348" s="911"/>
    </row>
    <row r="349" spans="1:16" s="424" customFormat="1" ht="12.75">
      <c r="A349" s="398" t="s">
        <v>2469</v>
      </c>
      <c r="B349" s="896"/>
      <c r="C349" s="398"/>
      <c r="D349" s="397"/>
      <c r="E349" s="375"/>
      <c r="F349" s="398" t="s">
        <v>2473</v>
      </c>
      <c r="G349" s="375" t="s">
        <v>2009</v>
      </c>
      <c r="H349" s="375" t="s">
        <v>2012</v>
      </c>
      <c r="I349" s="398" t="s">
        <v>2247</v>
      </c>
      <c r="J349" s="397"/>
      <c r="K349" s="398" t="s">
        <v>2469</v>
      </c>
      <c r="L349" s="375" t="s">
        <v>473</v>
      </c>
      <c r="M349" s="398" t="s">
        <v>474</v>
      </c>
      <c r="N349" s="912" t="s">
        <v>476</v>
      </c>
      <c r="O349" s="913"/>
      <c r="P349" s="914"/>
    </row>
    <row r="350" spans="1:16" s="424" customFormat="1" ht="12.75">
      <c r="A350" s="399"/>
      <c r="B350" s="400"/>
      <c r="C350" s="398"/>
      <c r="D350" s="397"/>
      <c r="E350" s="400"/>
      <c r="F350" s="399"/>
      <c r="G350" s="375" t="s">
        <v>2010</v>
      </c>
      <c r="H350" s="375"/>
      <c r="I350" s="398"/>
      <c r="J350" s="397"/>
      <c r="K350" s="398"/>
      <c r="L350" s="401"/>
      <c r="M350" s="398"/>
      <c r="N350" s="374" t="s">
        <v>1859</v>
      </c>
      <c r="O350" s="396" t="s">
        <v>2809</v>
      </c>
      <c r="P350" s="396" t="s">
        <v>2816</v>
      </c>
    </row>
    <row r="351" spans="1:16" s="424" customFormat="1" ht="12.75">
      <c r="A351" s="399"/>
      <c r="B351" s="400"/>
      <c r="C351" s="398"/>
      <c r="D351" s="397"/>
      <c r="E351" s="400"/>
      <c r="F351" s="399"/>
      <c r="G351" s="375" t="s">
        <v>2055</v>
      </c>
      <c r="H351" s="375"/>
      <c r="I351" s="399"/>
      <c r="J351" s="397"/>
      <c r="K351" s="399"/>
      <c r="L351" s="401"/>
      <c r="M351" s="399"/>
      <c r="N351" s="375" t="s">
        <v>1860</v>
      </c>
      <c r="O351" s="398" t="s">
        <v>2810</v>
      </c>
      <c r="P351" s="398" t="s">
        <v>2818</v>
      </c>
    </row>
    <row r="352" spans="1:16" s="424" customFormat="1" ht="12.75">
      <c r="A352" s="399"/>
      <c r="B352" s="400"/>
      <c r="C352" s="398"/>
      <c r="D352" s="397"/>
      <c r="E352" s="400"/>
      <c r="F352" s="399"/>
      <c r="G352" s="375"/>
      <c r="H352" s="375"/>
      <c r="I352" s="399"/>
      <c r="J352" s="397"/>
      <c r="K352" s="399"/>
      <c r="L352" s="400"/>
      <c r="M352" s="399"/>
      <c r="N352" s="400"/>
      <c r="O352" s="398" t="s">
        <v>2811</v>
      </c>
      <c r="P352" s="398" t="s">
        <v>2819</v>
      </c>
    </row>
    <row r="353" spans="1:16" s="424" customFormat="1" ht="12.75">
      <c r="A353" s="399"/>
      <c r="B353" s="400"/>
      <c r="C353" s="398"/>
      <c r="D353" s="397"/>
      <c r="E353" s="400"/>
      <c r="F353" s="399"/>
      <c r="G353" s="375" t="s">
        <v>1867</v>
      </c>
      <c r="H353" s="375" t="s">
        <v>1867</v>
      </c>
      <c r="I353" s="398" t="s">
        <v>1867</v>
      </c>
      <c r="J353" s="397"/>
      <c r="K353" s="399"/>
      <c r="L353" s="400"/>
      <c r="M353" s="399"/>
      <c r="N353" s="400"/>
      <c r="O353" s="398" t="s">
        <v>1861</v>
      </c>
      <c r="P353" s="398" t="s">
        <v>1861</v>
      </c>
    </row>
    <row r="354" spans="1:16" s="424" customFormat="1" ht="12.75">
      <c r="A354" s="85">
        <v>1</v>
      </c>
      <c r="B354" s="373">
        <v>2</v>
      </c>
      <c r="C354" s="85">
        <v>3</v>
      </c>
      <c r="D354" s="399"/>
      <c r="E354" s="373">
        <v>4</v>
      </c>
      <c r="F354" s="85">
        <v>5</v>
      </c>
      <c r="G354" s="373">
        <v>6</v>
      </c>
      <c r="H354" s="373">
        <v>7</v>
      </c>
      <c r="I354" s="85">
        <v>8</v>
      </c>
      <c r="J354" s="397"/>
      <c r="K354" s="85">
        <v>9</v>
      </c>
      <c r="L354" s="373">
        <v>10</v>
      </c>
      <c r="M354" s="85">
        <v>11</v>
      </c>
      <c r="N354" s="85">
        <v>12</v>
      </c>
      <c r="O354" s="85">
        <v>13</v>
      </c>
      <c r="P354" s="85">
        <v>14</v>
      </c>
    </row>
    <row r="355" spans="1:16" s="424" customFormat="1" ht="12.75">
      <c r="A355" s="28">
        <v>1</v>
      </c>
      <c r="B355" s="28" t="s">
        <v>662</v>
      </c>
      <c r="C355" s="476" t="s">
        <v>2148</v>
      </c>
      <c r="D355" s="77"/>
      <c r="E355" s="28" t="s">
        <v>341</v>
      </c>
      <c r="F355" s="28">
        <v>410137000</v>
      </c>
      <c r="G355" s="86">
        <v>209758.25</v>
      </c>
      <c r="H355" s="86">
        <v>209758.25</v>
      </c>
      <c r="I355" s="45">
        <v>0</v>
      </c>
      <c r="J355" s="30"/>
      <c r="K355" s="28">
        <v>1</v>
      </c>
      <c r="L355" s="28" t="s">
        <v>2378</v>
      </c>
      <c r="M355" s="28" t="s">
        <v>2842</v>
      </c>
      <c r="N355" s="30"/>
      <c r="O355" s="30"/>
      <c r="P355" s="30"/>
    </row>
    <row r="356" spans="1:16" s="424" customFormat="1" ht="12.75">
      <c r="A356" s="28">
        <v>2</v>
      </c>
      <c r="B356" s="28" t="s">
        <v>663</v>
      </c>
      <c r="C356" s="28" t="s">
        <v>2167</v>
      </c>
      <c r="D356" s="77"/>
      <c r="E356" s="28" t="s">
        <v>341</v>
      </c>
      <c r="F356" s="28">
        <v>110104002</v>
      </c>
      <c r="G356" s="86">
        <v>48870</v>
      </c>
      <c r="H356" s="86">
        <v>8150</v>
      </c>
      <c r="I356" s="45">
        <v>40720</v>
      </c>
      <c r="J356" s="30"/>
      <c r="K356" s="28">
        <v>2</v>
      </c>
      <c r="L356" s="28" t="s">
        <v>2378</v>
      </c>
      <c r="M356" s="28" t="s">
        <v>2842</v>
      </c>
      <c r="N356" s="30"/>
      <c r="O356" s="30"/>
      <c r="P356" s="30"/>
    </row>
    <row r="357" spans="1:16" s="424" customFormat="1" ht="12.75">
      <c r="A357" s="28">
        <v>3</v>
      </c>
      <c r="B357" s="28" t="s">
        <v>664</v>
      </c>
      <c r="C357" s="28" t="s">
        <v>2168</v>
      </c>
      <c r="D357" s="77"/>
      <c r="E357" s="28" t="s">
        <v>341</v>
      </c>
      <c r="F357" s="28">
        <v>110104004</v>
      </c>
      <c r="G357" s="86">
        <v>18554</v>
      </c>
      <c r="H357" s="86">
        <v>18554</v>
      </c>
      <c r="I357" s="45">
        <v>0</v>
      </c>
      <c r="J357" s="30"/>
      <c r="K357" s="28">
        <v>3</v>
      </c>
      <c r="L357" s="28" t="s">
        <v>2378</v>
      </c>
      <c r="M357" s="28" t="s">
        <v>2842</v>
      </c>
      <c r="N357" s="30"/>
      <c r="O357" s="30"/>
      <c r="P357" s="30"/>
    </row>
    <row r="358" spans="1:16" s="424" customFormat="1" ht="12.75">
      <c r="A358" s="28">
        <v>4</v>
      </c>
      <c r="B358" s="28" t="s">
        <v>665</v>
      </c>
      <c r="C358" s="28" t="s">
        <v>2170</v>
      </c>
      <c r="D358" s="77"/>
      <c r="E358" s="28" t="s">
        <v>341</v>
      </c>
      <c r="F358" s="28">
        <v>110104005</v>
      </c>
      <c r="G358" s="86">
        <v>15277.46</v>
      </c>
      <c r="H358" s="86">
        <v>15277.46</v>
      </c>
      <c r="I358" s="45">
        <v>0</v>
      </c>
      <c r="J358" s="30"/>
      <c r="K358" s="28">
        <v>4</v>
      </c>
      <c r="L358" s="28" t="s">
        <v>2378</v>
      </c>
      <c r="M358" s="28" t="s">
        <v>2842</v>
      </c>
      <c r="N358" s="30"/>
      <c r="O358" s="30"/>
      <c r="P358" s="30"/>
    </row>
    <row r="359" spans="1:16" s="424" customFormat="1" ht="12.75">
      <c r="A359" s="28">
        <v>5</v>
      </c>
      <c r="B359" s="28" t="s">
        <v>666</v>
      </c>
      <c r="C359" s="28" t="s">
        <v>2171</v>
      </c>
      <c r="D359" s="77"/>
      <c r="E359" s="28" t="s">
        <v>341</v>
      </c>
      <c r="F359" s="28">
        <v>110104007</v>
      </c>
      <c r="G359" s="86">
        <v>19666.01</v>
      </c>
      <c r="H359" s="86">
        <v>19666.01</v>
      </c>
      <c r="I359" s="45">
        <v>0</v>
      </c>
      <c r="J359" s="30"/>
      <c r="K359" s="28">
        <v>5</v>
      </c>
      <c r="L359" s="28" t="s">
        <v>2378</v>
      </c>
      <c r="M359" s="28" t="s">
        <v>2842</v>
      </c>
      <c r="N359" s="30"/>
      <c r="O359" s="30"/>
      <c r="P359" s="30"/>
    </row>
    <row r="360" spans="1:16" s="424" customFormat="1" ht="12.75">
      <c r="A360" s="28">
        <v>6</v>
      </c>
      <c r="B360" s="28" t="s">
        <v>667</v>
      </c>
      <c r="C360" s="28" t="s">
        <v>1011</v>
      </c>
      <c r="D360" s="77"/>
      <c r="E360" s="28" t="s">
        <v>341</v>
      </c>
      <c r="F360" s="28">
        <v>210104007</v>
      </c>
      <c r="G360" s="86">
        <v>34236.12</v>
      </c>
      <c r="H360" s="86">
        <v>34236.12</v>
      </c>
      <c r="I360" s="45">
        <v>0</v>
      </c>
      <c r="J360" s="30"/>
      <c r="K360" s="28">
        <v>6</v>
      </c>
      <c r="L360" s="28" t="s">
        <v>2378</v>
      </c>
      <c r="M360" s="28" t="s">
        <v>2842</v>
      </c>
      <c r="N360" s="30"/>
      <c r="O360" s="30"/>
      <c r="P360" s="30"/>
    </row>
    <row r="361" spans="1:16" s="424" customFormat="1" ht="12.75">
      <c r="A361" s="28">
        <v>7</v>
      </c>
      <c r="B361" s="28" t="s">
        <v>668</v>
      </c>
      <c r="C361" s="28" t="s">
        <v>1012</v>
      </c>
      <c r="D361" s="77"/>
      <c r="E361" s="28" t="s">
        <v>341</v>
      </c>
      <c r="F361" s="28">
        <v>210104001</v>
      </c>
      <c r="G361" s="86">
        <v>17384.91</v>
      </c>
      <c r="H361" s="86">
        <v>17384.91</v>
      </c>
      <c r="I361" s="45">
        <v>0</v>
      </c>
      <c r="J361" s="30"/>
      <c r="K361" s="28">
        <v>7</v>
      </c>
      <c r="L361" s="28" t="s">
        <v>2378</v>
      </c>
      <c r="M361" s="28" t="s">
        <v>2842</v>
      </c>
      <c r="N361" s="30"/>
      <c r="O361" s="30"/>
      <c r="P361" s="30"/>
    </row>
    <row r="362" spans="1:16" s="424" customFormat="1" ht="12.75">
      <c r="A362" s="28">
        <v>8</v>
      </c>
      <c r="B362" s="28" t="s">
        <v>668</v>
      </c>
      <c r="C362" s="28" t="s">
        <v>1012</v>
      </c>
      <c r="D362" s="77"/>
      <c r="E362" s="28" t="s">
        <v>341</v>
      </c>
      <c r="F362" s="28">
        <v>210104002</v>
      </c>
      <c r="G362" s="86">
        <v>17384.91</v>
      </c>
      <c r="H362" s="86">
        <v>17384.91</v>
      </c>
      <c r="I362" s="45">
        <v>0</v>
      </c>
      <c r="J362" s="30"/>
      <c r="K362" s="28">
        <v>8</v>
      </c>
      <c r="L362" s="28" t="s">
        <v>2378</v>
      </c>
      <c r="M362" s="28" t="s">
        <v>2842</v>
      </c>
      <c r="N362" s="30"/>
      <c r="O362" s="30"/>
      <c r="P362" s="30"/>
    </row>
    <row r="363" spans="1:16" s="424" customFormat="1" ht="12.75">
      <c r="A363" s="28">
        <v>9</v>
      </c>
      <c r="B363" s="28" t="s">
        <v>2835</v>
      </c>
      <c r="C363" s="28" t="s">
        <v>1012</v>
      </c>
      <c r="D363" s="77"/>
      <c r="E363" s="28" t="s">
        <v>341</v>
      </c>
      <c r="F363" s="28">
        <v>210104003</v>
      </c>
      <c r="G363" s="86">
        <v>17384.91</v>
      </c>
      <c r="H363" s="86">
        <v>17384.91</v>
      </c>
      <c r="I363" s="45">
        <v>0</v>
      </c>
      <c r="J363" s="30"/>
      <c r="K363" s="28">
        <v>9</v>
      </c>
      <c r="L363" s="28" t="s">
        <v>2378</v>
      </c>
      <c r="M363" s="28" t="s">
        <v>2842</v>
      </c>
      <c r="N363" s="30"/>
      <c r="O363" s="30"/>
      <c r="P363" s="30"/>
    </row>
    <row r="364" spans="1:16" s="424" customFormat="1" ht="12.75">
      <c r="A364" s="28">
        <v>10</v>
      </c>
      <c r="B364" s="28" t="s">
        <v>2836</v>
      </c>
      <c r="C364" s="28" t="s">
        <v>1013</v>
      </c>
      <c r="D364" s="77"/>
      <c r="E364" s="28" t="s">
        <v>341</v>
      </c>
      <c r="F364" s="28">
        <v>210104005</v>
      </c>
      <c r="G364" s="86">
        <v>17571.54</v>
      </c>
      <c r="H364" s="86">
        <v>17571.54</v>
      </c>
      <c r="I364" s="45">
        <v>0</v>
      </c>
      <c r="J364" s="30"/>
      <c r="K364" s="28">
        <v>10</v>
      </c>
      <c r="L364" s="28" t="s">
        <v>2378</v>
      </c>
      <c r="M364" s="28" t="s">
        <v>2842</v>
      </c>
      <c r="N364" s="30"/>
      <c r="O364" s="30"/>
      <c r="P364" s="30"/>
    </row>
    <row r="365" spans="1:16" s="424" customFormat="1" ht="12.75">
      <c r="A365" s="28">
        <v>11</v>
      </c>
      <c r="B365" s="28" t="s">
        <v>2837</v>
      </c>
      <c r="C365" s="28" t="s">
        <v>1014</v>
      </c>
      <c r="D365" s="77"/>
      <c r="E365" s="28" t="s">
        <v>341</v>
      </c>
      <c r="F365" s="28">
        <v>210104004</v>
      </c>
      <c r="G365" s="86">
        <v>37435.02</v>
      </c>
      <c r="H365" s="86">
        <v>37435.02</v>
      </c>
      <c r="I365" s="45">
        <v>0</v>
      </c>
      <c r="J365" s="30"/>
      <c r="K365" s="28">
        <v>11</v>
      </c>
      <c r="L365" s="28" t="s">
        <v>2378</v>
      </c>
      <c r="M365" s="28" t="s">
        <v>2842</v>
      </c>
      <c r="N365" s="30"/>
      <c r="O365" s="30"/>
      <c r="P365" s="30"/>
    </row>
    <row r="366" spans="1:16" s="424" customFormat="1" ht="12.75">
      <c r="A366" s="28">
        <v>12</v>
      </c>
      <c r="B366" s="28" t="s">
        <v>2838</v>
      </c>
      <c r="C366" s="28" t="s">
        <v>1015</v>
      </c>
      <c r="D366" s="77"/>
      <c r="E366" s="28" t="s">
        <v>341</v>
      </c>
      <c r="F366" s="28">
        <v>210104006</v>
      </c>
      <c r="G366" s="86">
        <v>37435.02</v>
      </c>
      <c r="H366" s="86">
        <v>37435.02</v>
      </c>
      <c r="I366" s="45">
        <v>0</v>
      </c>
      <c r="J366" s="30"/>
      <c r="K366" s="28">
        <v>12</v>
      </c>
      <c r="L366" s="28" t="s">
        <v>2378</v>
      </c>
      <c r="M366" s="28" t="s">
        <v>2842</v>
      </c>
      <c r="N366" s="30"/>
      <c r="O366" s="30"/>
      <c r="P366" s="30"/>
    </row>
    <row r="367" spans="1:16" s="424" customFormat="1" ht="25.5">
      <c r="A367" s="28">
        <v>13</v>
      </c>
      <c r="B367" s="28" t="s">
        <v>2970</v>
      </c>
      <c r="C367" s="29" t="s">
        <v>1584</v>
      </c>
      <c r="D367" s="77"/>
      <c r="E367" s="28" t="s">
        <v>341</v>
      </c>
      <c r="F367" s="439"/>
      <c r="G367" s="222">
        <v>20000</v>
      </c>
      <c r="H367" s="222">
        <v>20000</v>
      </c>
      <c r="I367" s="221">
        <v>0</v>
      </c>
      <c r="J367" s="30"/>
      <c r="K367" s="28">
        <v>13</v>
      </c>
      <c r="L367" s="28" t="s">
        <v>2378</v>
      </c>
      <c r="M367" s="28" t="s">
        <v>2842</v>
      </c>
      <c r="N367" s="30"/>
      <c r="O367" s="30"/>
      <c r="P367" s="30"/>
    </row>
    <row r="368" spans="1:16" s="424" customFormat="1" ht="25.5">
      <c r="A368" s="28">
        <v>14</v>
      </c>
      <c r="B368" s="28" t="s">
        <v>2971</v>
      </c>
      <c r="C368" s="29" t="s">
        <v>1583</v>
      </c>
      <c r="D368" s="77"/>
      <c r="E368" s="28" t="s">
        <v>341</v>
      </c>
      <c r="F368" s="439"/>
      <c r="G368" s="121">
        <v>22000</v>
      </c>
      <c r="H368" s="121">
        <v>22000</v>
      </c>
      <c r="I368" s="121">
        <v>0</v>
      </c>
      <c r="J368" s="30"/>
      <c r="K368" s="28">
        <v>14</v>
      </c>
      <c r="L368" s="28" t="s">
        <v>2378</v>
      </c>
      <c r="M368" s="28" t="s">
        <v>2842</v>
      </c>
      <c r="N368" s="30"/>
      <c r="O368" s="30"/>
      <c r="P368" s="30"/>
    </row>
    <row r="369" spans="1:16" s="444" customFormat="1" ht="12.75">
      <c r="A369" s="28">
        <v>15</v>
      </c>
      <c r="B369" s="52" t="s">
        <v>3224</v>
      </c>
      <c r="C369" s="69" t="s">
        <v>3140</v>
      </c>
      <c r="D369" s="443"/>
      <c r="E369" s="52" t="s">
        <v>341</v>
      </c>
      <c r="F369" s="439"/>
      <c r="G369" s="71">
        <v>1365000</v>
      </c>
      <c r="H369" s="71"/>
      <c r="I369" s="71"/>
      <c r="J369" s="439"/>
      <c r="K369" s="28">
        <v>15</v>
      </c>
      <c r="L369" s="52" t="s">
        <v>2378</v>
      </c>
      <c r="M369" s="52" t="s">
        <v>2842</v>
      </c>
      <c r="N369" s="439"/>
      <c r="O369" s="439"/>
      <c r="P369" s="439"/>
    </row>
    <row r="370" spans="1:16" s="444" customFormat="1" ht="25.5">
      <c r="A370" s="28">
        <v>16</v>
      </c>
      <c r="B370" s="52" t="s">
        <v>3225</v>
      </c>
      <c r="C370" s="69" t="s">
        <v>3132</v>
      </c>
      <c r="D370" s="443"/>
      <c r="E370" s="52" t="s">
        <v>341</v>
      </c>
      <c r="F370" s="84">
        <v>110106008</v>
      </c>
      <c r="G370" s="71">
        <v>22500</v>
      </c>
      <c r="H370" s="71">
        <v>22500</v>
      </c>
      <c r="I370" s="71">
        <v>0</v>
      </c>
      <c r="J370" s="439"/>
      <c r="K370" s="28">
        <v>16</v>
      </c>
      <c r="L370" s="52" t="s">
        <v>2378</v>
      </c>
      <c r="M370" s="52" t="s">
        <v>2842</v>
      </c>
      <c r="N370" s="439"/>
      <c r="O370" s="439"/>
      <c r="P370" s="439"/>
    </row>
    <row r="371" spans="1:16" s="444" customFormat="1" ht="12.75">
      <c r="A371" s="28">
        <v>17</v>
      </c>
      <c r="B371" s="52" t="s">
        <v>3226</v>
      </c>
      <c r="C371" s="69" t="s">
        <v>3138</v>
      </c>
      <c r="D371" s="443"/>
      <c r="E371" s="52" t="s">
        <v>341</v>
      </c>
      <c r="F371" s="84">
        <v>410134000</v>
      </c>
      <c r="G371" s="71">
        <v>42000</v>
      </c>
      <c r="H371" s="71">
        <v>23800</v>
      </c>
      <c r="I371" s="71">
        <v>18200</v>
      </c>
      <c r="J371" s="439"/>
      <c r="K371" s="28">
        <v>17</v>
      </c>
      <c r="L371" s="52" t="s">
        <v>2378</v>
      </c>
      <c r="M371" s="52" t="s">
        <v>2842</v>
      </c>
      <c r="N371" s="439"/>
      <c r="O371" s="439"/>
      <c r="P371" s="439"/>
    </row>
    <row r="372" spans="1:16" s="444" customFormat="1" ht="12.75">
      <c r="A372" s="28">
        <v>18</v>
      </c>
      <c r="B372" s="52" t="s">
        <v>3227</v>
      </c>
      <c r="C372" s="69" t="s">
        <v>3139</v>
      </c>
      <c r="D372" s="443"/>
      <c r="E372" s="52" t="s">
        <v>341</v>
      </c>
      <c r="F372" s="84">
        <v>410113000</v>
      </c>
      <c r="G372" s="71">
        <v>80990</v>
      </c>
      <c r="H372" s="71">
        <v>18897.62</v>
      </c>
      <c r="I372" s="71">
        <v>62092.38</v>
      </c>
      <c r="J372" s="439"/>
      <c r="K372" s="28">
        <v>18</v>
      </c>
      <c r="L372" s="52" t="s">
        <v>2378</v>
      </c>
      <c r="M372" s="52" t="s">
        <v>2842</v>
      </c>
      <c r="N372" s="439"/>
      <c r="O372" s="439"/>
      <c r="P372" s="439"/>
    </row>
    <row r="373" spans="1:16" s="424" customFormat="1" ht="12.75">
      <c r="A373" s="28"/>
      <c r="B373" s="28"/>
      <c r="C373" s="28"/>
      <c r="D373" s="77"/>
      <c r="E373" s="28" t="s">
        <v>2796</v>
      </c>
      <c r="F373" s="30"/>
      <c r="G373" s="121">
        <f>SUM(G355:G372)</f>
        <v>2043448.15</v>
      </c>
      <c r="H373" s="121">
        <f>SUM(H355:H372)</f>
        <v>557435.7699999999</v>
      </c>
      <c r="I373" s="121">
        <f>SUM(I355:I372)</f>
        <v>121012.38</v>
      </c>
      <c r="J373" s="30"/>
      <c r="K373" s="28"/>
      <c r="L373" s="30"/>
      <c r="M373" s="30"/>
      <c r="N373" s="30"/>
      <c r="O373" s="30"/>
      <c r="P373" s="30"/>
    </row>
    <row r="374" spans="1:16" s="424" customFormat="1" ht="12.75">
      <c r="A374" s="48"/>
      <c r="B374" s="58"/>
      <c r="C374" s="56"/>
      <c r="D374" s="77"/>
      <c r="E374" s="58"/>
      <c r="F374" s="227"/>
      <c r="G374" s="335"/>
      <c r="H374" s="335"/>
      <c r="I374" s="336"/>
      <c r="J374" s="227"/>
      <c r="K374" s="48"/>
      <c r="L374" s="332"/>
      <c r="M374" s="227"/>
      <c r="N374" s="332"/>
      <c r="O374" s="332"/>
      <c r="P374" s="227"/>
    </row>
    <row r="375" spans="1:16" s="587" customFormat="1" ht="15" customHeight="1">
      <c r="A375" s="890" t="s">
        <v>348</v>
      </c>
      <c r="B375" s="891"/>
      <c r="C375" s="892"/>
      <c r="E375" s="893"/>
      <c r="F375" s="894"/>
      <c r="G375" s="893"/>
      <c r="H375" s="893"/>
      <c r="I375" s="894"/>
      <c r="J375" s="661"/>
      <c r="K375" s="915"/>
      <c r="L375" s="893"/>
      <c r="M375" s="894"/>
      <c r="N375" s="893"/>
      <c r="O375" s="893"/>
      <c r="P375" s="894"/>
    </row>
    <row r="376" spans="1:16" s="424" customFormat="1" ht="12.75">
      <c r="A376" s="396" t="s">
        <v>2468</v>
      </c>
      <c r="B376" s="895" t="s">
        <v>929</v>
      </c>
      <c r="C376" s="396" t="s">
        <v>932</v>
      </c>
      <c r="D376" s="397"/>
      <c r="E376" s="374" t="s">
        <v>890</v>
      </c>
      <c r="F376" s="396" t="s">
        <v>2008</v>
      </c>
      <c r="G376" s="374" t="s">
        <v>2057</v>
      </c>
      <c r="H376" s="374" t="s">
        <v>2011</v>
      </c>
      <c r="I376" s="396" t="s">
        <v>2013</v>
      </c>
      <c r="J376" s="397"/>
      <c r="K376" s="396" t="s">
        <v>2468</v>
      </c>
      <c r="L376" s="907" t="s">
        <v>930</v>
      </c>
      <c r="M376" s="908"/>
      <c r="N376" s="909" t="s">
        <v>931</v>
      </c>
      <c r="O376" s="910"/>
      <c r="P376" s="911"/>
    </row>
    <row r="377" spans="1:16" s="424" customFormat="1" ht="12.75">
      <c r="A377" s="398" t="s">
        <v>2469</v>
      </c>
      <c r="B377" s="896"/>
      <c r="C377" s="398"/>
      <c r="D377" s="397"/>
      <c r="E377" s="375"/>
      <c r="F377" s="398" t="s">
        <v>2473</v>
      </c>
      <c r="G377" s="375" t="s">
        <v>2009</v>
      </c>
      <c r="H377" s="375" t="s">
        <v>2012</v>
      </c>
      <c r="I377" s="398" t="s">
        <v>2247</v>
      </c>
      <c r="J377" s="397"/>
      <c r="K377" s="398" t="s">
        <v>2469</v>
      </c>
      <c r="L377" s="375" t="s">
        <v>473</v>
      </c>
      <c r="M377" s="398" t="s">
        <v>474</v>
      </c>
      <c r="N377" s="912" t="s">
        <v>476</v>
      </c>
      <c r="O377" s="913"/>
      <c r="P377" s="914"/>
    </row>
    <row r="378" spans="1:16" s="424" customFormat="1" ht="12.75">
      <c r="A378" s="399"/>
      <c r="B378" s="895"/>
      <c r="C378" s="398"/>
      <c r="D378" s="397"/>
      <c r="E378" s="400"/>
      <c r="F378" s="399"/>
      <c r="G378" s="375" t="s">
        <v>2010</v>
      </c>
      <c r="H378" s="375"/>
      <c r="I378" s="398"/>
      <c r="J378" s="397"/>
      <c r="K378" s="398"/>
      <c r="L378" s="401"/>
      <c r="M378" s="398"/>
      <c r="N378" s="374" t="s">
        <v>1859</v>
      </c>
      <c r="O378" s="396" t="s">
        <v>2809</v>
      </c>
      <c r="P378" s="396" t="s">
        <v>2816</v>
      </c>
    </row>
    <row r="379" spans="1:16" s="424" customFormat="1" ht="12.75">
      <c r="A379" s="399"/>
      <c r="B379" s="896"/>
      <c r="C379" s="398"/>
      <c r="D379" s="397"/>
      <c r="E379" s="400"/>
      <c r="F379" s="399"/>
      <c r="G379" s="375" t="s">
        <v>2055</v>
      </c>
      <c r="H379" s="375"/>
      <c r="I379" s="399"/>
      <c r="J379" s="397"/>
      <c r="K379" s="399"/>
      <c r="L379" s="401"/>
      <c r="M379" s="399"/>
      <c r="N379" s="375" t="s">
        <v>1860</v>
      </c>
      <c r="O379" s="398" t="s">
        <v>2810</v>
      </c>
      <c r="P379" s="398" t="s">
        <v>2818</v>
      </c>
    </row>
    <row r="380" spans="1:16" s="424" customFormat="1" ht="12.75">
      <c r="A380" s="399"/>
      <c r="B380" s="400"/>
      <c r="C380" s="398"/>
      <c r="D380" s="397"/>
      <c r="E380" s="400"/>
      <c r="F380" s="399"/>
      <c r="G380" s="375"/>
      <c r="H380" s="375"/>
      <c r="I380" s="399"/>
      <c r="J380" s="397"/>
      <c r="K380" s="399"/>
      <c r="L380" s="400"/>
      <c r="M380" s="399"/>
      <c r="N380" s="400"/>
      <c r="O380" s="398" t="s">
        <v>2811</v>
      </c>
      <c r="P380" s="398" t="s">
        <v>2819</v>
      </c>
    </row>
    <row r="381" spans="1:16" s="424" customFormat="1" ht="12.75">
      <c r="A381" s="399"/>
      <c r="B381" s="400"/>
      <c r="C381" s="398"/>
      <c r="D381" s="397"/>
      <c r="E381" s="400"/>
      <c r="F381" s="399"/>
      <c r="G381" s="375" t="s">
        <v>1867</v>
      </c>
      <c r="H381" s="375" t="s">
        <v>1867</v>
      </c>
      <c r="I381" s="398" t="s">
        <v>1867</v>
      </c>
      <c r="J381" s="397"/>
      <c r="K381" s="399"/>
      <c r="L381" s="400"/>
      <c r="M381" s="399"/>
      <c r="N381" s="400"/>
      <c r="O381" s="398" t="s">
        <v>1861</v>
      </c>
      <c r="P381" s="398" t="s">
        <v>1861</v>
      </c>
    </row>
    <row r="382" spans="1:16" s="424" customFormat="1" ht="12.75">
      <c r="A382" s="85">
        <v>1</v>
      </c>
      <c r="B382" s="373">
        <v>2</v>
      </c>
      <c r="C382" s="85">
        <v>3</v>
      </c>
      <c r="D382" s="397"/>
      <c r="E382" s="373">
        <v>4</v>
      </c>
      <c r="F382" s="85">
        <v>5</v>
      </c>
      <c r="G382" s="373">
        <v>6</v>
      </c>
      <c r="H382" s="373">
        <v>7</v>
      </c>
      <c r="I382" s="85">
        <v>8</v>
      </c>
      <c r="J382" s="397"/>
      <c r="K382" s="85">
        <v>9</v>
      </c>
      <c r="L382" s="373">
        <v>10</v>
      </c>
      <c r="M382" s="85">
        <v>11</v>
      </c>
      <c r="N382" s="85">
        <v>12</v>
      </c>
      <c r="O382" s="85">
        <v>13</v>
      </c>
      <c r="P382" s="85">
        <v>14</v>
      </c>
    </row>
    <row r="383" spans="1:16" s="424" customFormat="1" ht="12.75">
      <c r="A383" s="28">
        <v>1</v>
      </c>
      <c r="B383" s="28" t="s">
        <v>1353</v>
      </c>
      <c r="C383" s="51" t="s">
        <v>349</v>
      </c>
      <c r="E383" s="28" t="s">
        <v>66</v>
      </c>
      <c r="F383" s="51">
        <v>110104004</v>
      </c>
      <c r="G383" s="54">
        <v>20164.48</v>
      </c>
      <c r="H383" s="54">
        <f aca="true" t="shared" si="3" ref="H383:H392">G383</f>
        <v>20164.48</v>
      </c>
      <c r="I383" s="54">
        <v>0</v>
      </c>
      <c r="K383" s="28">
        <v>1</v>
      </c>
      <c r="L383" s="28" t="s">
        <v>2379</v>
      </c>
      <c r="M383" s="28" t="s">
        <v>2842</v>
      </c>
      <c r="N383" s="440"/>
      <c r="O383" s="440"/>
      <c r="P383" s="440"/>
    </row>
    <row r="384" spans="1:16" s="424" customFormat="1" ht="12.75">
      <c r="A384" s="28">
        <v>2</v>
      </c>
      <c r="B384" s="28" t="s">
        <v>1354</v>
      </c>
      <c r="C384" s="51" t="s">
        <v>349</v>
      </c>
      <c r="E384" s="28" t="s">
        <v>66</v>
      </c>
      <c r="F384" s="51">
        <v>110104023</v>
      </c>
      <c r="G384" s="54">
        <v>20164.48</v>
      </c>
      <c r="H384" s="54">
        <f t="shared" si="3"/>
        <v>20164.48</v>
      </c>
      <c r="I384" s="54">
        <v>0</v>
      </c>
      <c r="K384" s="28">
        <v>2</v>
      </c>
      <c r="L384" s="28" t="s">
        <v>2379</v>
      </c>
      <c r="M384" s="28" t="s">
        <v>2842</v>
      </c>
      <c r="N384" s="440"/>
      <c r="O384" s="440"/>
      <c r="P384" s="440"/>
    </row>
    <row r="385" spans="1:16" s="424" customFormat="1" ht="12.75">
      <c r="A385" s="28">
        <v>3</v>
      </c>
      <c r="B385" s="48" t="s">
        <v>1355</v>
      </c>
      <c r="C385" s="52" t="s">
        <v>2223</v>
      </c>
      <c r="E385" s="28" t="s">
        <v>66</v>
      </c>
      <c r="F385" s="52">
        <v>110104007</v>
      </c>
      <c r="G385" s="54">
        <v>39492.68</v>
      </c>
      <c r="H385" s="54">
        <f t="shared" si="3"/>
        <v>39492.68</v>
      </c>
      <c r="I385" s="54">
        <v>0</v>
      </c>
      <c r="K385" s="28">
        <v>3</v>
      </c>
      <c r="L385" s="28" t="s">
        <v>2379</v>
      </c>
      <c r="M385" s="28" t="s">
        <v>2842</v>
      </c>
      <c r="N385" s="440"/>
      <c r="O385" s="440"/>
      <c r="P385" s="440"/>
    </row>
    <row r="386" spans="1:16" s="424" customFormat="1" ht="12.75">
      <c r="A386" s="28">
        <v>4</v>
      </c>
      <c r="B386" s="48" t="s">
        <v>1356</v>
      </c>
      <c r="C386" s="52" t="s">
        <v>2171</v>
      </c>
      <c r="E386" s="28" t="s">
        <v>66</v>
      </c>
      <c r="F386" s="52">
        <v>110104008</v>
      </c>
      <c r="G386" s="54">
        <v>11357.07</v>
      </c>
      <c r="H386" s="54">
        <f t="shared" si="3"/>
        <v>11357.07</v>
      </c>
      <c r="I386" s="54">
        <v>0</v>
      </c>
      <c r="K386" s="28">
        <v>4</v>
      </c>
      <c r="L386" s="28" t="s">
        <v>2379</v>
      </c>
      <c r="M386" s="28" t="s">
        <v>2842</v>
      </c>
      <c r="N386" s="440"/>
      <c r="O386" s="440"/>
      <c r="P386" s="440"/>
    </row>
    <row r="387" spans="1:16" s="424" customFormat="1" ht="12.75">
      <c r="A387" s="28">
        <v>5</v>
      </c>
      <c r="B387" s="48" t="s">
        <v>1357</v>
      </c>
      <c r="C387" s="52" t="s">
        <v>2224</v>
      </c>
      <c r="E387" s="28" t="s">
        <v>66</v>
      </c>
      <c r="F387" s="52">
        <v>110104009</v>
      </c>
      <c r="G387" s="54">
        <v>11979.42</v>
      </c>
      <c r="H387" s="54">
        <f t="shared" si="3"/>
        <v>11979.42</v>
      </c>
      <c r="I387" s="54">
        <v>0</v>
      </c>
      <c r="K387" s="28">
        <v>5</v>
      </c>
      <c r="L387" s="28" t="s">
        <v>2379</v>
      </c>
      <c r="M387" s="28" t="s">
        <v>2842</v>
      </c>
      <c r="N387" s="440"/>
      <c r="O387" s="440"/>
      <c r="P387" s="440"/>
    </row>
    <row r="388" spans="1:16" s="424" customFormat="1" ht="12.75">
      <c r="A388" s="28">
        <v>6</v>
      </c>
      <c r="B388" s="48" t="s">
        <v>1358</v>
      </c>
      <c r="C388" s="52" t="s">
        <v>2225</v>
      </c>
      <c r="E388" s="28" t="s">
        <v>66</v>
      </c>
      <c r="F388" s="52">
        <v>110104010</v>
      </c>
      <c r="G388" s="54">
        <v>16684.89</v>
      </c>
      <c r="H388" s="54">
        <f t="shared" si="3"/>
        <v>16684.89</v>
      </c>
      <c r="I388" s="54">
        <v>0</v>
      </c>
      <c r="K388" s="28">
        <v>6</v>
      </c>
      <c r="L388" s="28" t="s">
        <v>2379</v>
      </c>
      <c r="M388" s="28" t="s">
        <v>2842</v>
      </c>
      <c r="N388" s="440"/>
      <c r="O388" s="440"/>
      <c r="P388" s="440"/>
    </row>
    <row r="389" spans="1:16" s="424" customFormat="1" ht="12.75">
      <c r="A389" s="28">
        <v>7</v>
      </c>
      <c r="B389" s="48" t="s">
        <v>1359</v>
      </c>
      <c r="C389" s="52" t="s">
        <v>2226</v>
      </c>
      <c r="E389" s="28" t="s">
        <v>66</v>
      </c>
      <c r="F389" s="52">
        <v>110104012</v>
      </c>
      <c r="G389" s="54">
        <v>16273.91</v>
      </c>
      <c r="H389" s="54">
        <f t="shared" si="3"/>
        <v>16273.91</v>
      </c>
      <c r="I389" s="54">
        <v>0</v>
      </c>
      <c r="K389" s="28">
        <v>7</v>
      </c>
      <c r="L389" s="28" t="s">
        <v>2379</v>
      </c>
      <c r="M389" s="28" t="s">
        <v>2842</v>
      </c>
      <c r="N389" s="440"/>
      <c r="O389" s="440"/>
      <c r="P389" s="440"/>
    </row>
    <row r="390" spans="1:16" s="424" customFormat="1" ht="12.75">
      <c r="A390" s="28">
        <v>8</v>
      </c>
      <c r="B390" s="28" t="s">
        <v>1360</v>
      </c>
      <c r="C390" s="52" t="s">
        <v>2227</v>
      </c>
      <c r="E390" s="28" t="s">
        <v>66</v>
      </c>
      <c r="F390" s="52">
        <v>110104013</v>
      </c>
      <c r="G390" s="54">
        <v>10437.21</v>
      </c>
      <c r="H390" s="54">
        <f t="shared" si="3"/>
        <v>10437.21</v>
      </c>
      <c r="I390" s="54">
        <v>0</v>
      </c>
      <c r="K390" s="28">
        <v>8</v>
      </c>
      <c r="L390" s="28" t="s">
        <v>2379</v>
      </c>
      <c r="M390" s="28" t="s">
        <v>2842</v>
      </c>
      <c r="N390" s="440"/>
      <c r="O390" s="440"/>
      <c r="P390" s="440"/>
    </row>
    <row r="391" spans="1:16" s="424" customFormat="1" ht="12.75">
      <c r="A391" s="28">
        <v>9</v>
      </c>
      <c r="B391" s="28" t="s">
        <v>1361</v>
      </c>
      <c r="C391" s="52" t="s">
        <v>2228</v>
      </c>
      <c r="E391" s="28" t="s">
        <v>66</v>
      </c>
      <c r="F391" s="52">
        <v>110104014</v>
      </c>
      <c r="G391" s="54">
        <v>59239.02</v>
      </c>
      <c r="H391" s="54">
        <f t="shared" si="3"/>
        <v>59239.02</v>
      </c>
      <c r="I391" s="54">
        <v>0</v>
      </c>
      <c r="K391" s="28">
        <v>9</v>
      </c>
      <c r="L391" s="28" t="s">
        <v>2379</v>
      </c>
      <c r="M391" s="28" t="s">
        <v>2842</v>
      </c>
      <c r="N391" s="440"/>
      <c r="O391" s="440"/>
      <c r="P391" s="440"/>
    </row>
    <row r="392" spans="1:16" s="424" customFormat="1" ht="12.75">
      <c r="A392" s="28">
        <v>10</v>
      </c>
      <c r="B392" s="28" t="s">
        <v>1362</v>
      </c>
      <c r="C392" s="52" t="s">
        <v>2229</v>
      </c>
      <c r="E392" s="28" t="s">
        <v>66</v>
      </c>
      <c r="F392" s="52">
        <v>110104016</v>
      </c>
      <c r="G392" s="54">
        <v>21392.62</v>
      </c>
      <c r="H392" s="54">
        <f t="shared" si="3"/>
        <v>21392.62</v>
      </c>
      <c r="I392" s="54">
        <v>0</v>
      </c>
      <c r="K392" s="28">
        <v>10</v>
      </c>
      <c r="L392" s="28" t="s">
        <v>2379</v>
      </c>
      <c r="M392" s="28" t="s">
        <v>2842</v>
      </c>
      <c r="N392" s="440"/>
      <c r="O392" s="440"/>
      <c r="P392" s="440"/>
    </row>
    <row r="393" spans="1:16" s="424" customFormat="1" ht="12.75">
      <c r="A393" s="28">
        <v>11</v>
      </c>
      <c r="B393" s="28" t="s">
        <v>1363</v>
      </c>
      <c r="C393" s="52" t="s">
        <v>1075</v>
      </c>
      <c r="E393" s="28" t="s">
        <v>66</v>
      </c>
      <c r="F393" s="52">
        <v>110104022</v>
      </c>
      <c r="G393" s="54">
        <v>86161</v>
      </c>
      <c r="H393" s="54">
        <v>26566</v>
      </c>
      <c r="I393" s="54">
        <v>59595</v>
      </c>
      <c r="K393" s="28">
        <v>11</v>
      </c>
      <c r="L393" s="28" t="s">
        <v>2379</v>
      </c>
      <c r="M393" s="28" t="s">
        <v>2842</v>
      </c>
      <c r="N393" s="440"/>
      <c r="O393" s="440"/>
      <c r="P393" s="440"/>
    </row>
    <row r="394" spans="1:16" s="424" customFormat="1" ht="12.75">
      <c r="A394" s="28">
        <v>12</v>
      </c>
      <c r="B394" s="28" t="s">
        <v>1364</v>
      </c>
      <c r="C394" s="52" t="s">
        <v>1076</v>
      </c>
      <c r="E394" s="28" t="s">
        <v>66</v>
      </c>
      <c r="F394" s="52">
        <v>410134024</v>
      </c>
      <c r="G394" s="55">
        <v>18838.7</v>
      </c>
      <c r="H394" s="55">
        <f aca="true" t="shared" si="4" ref="H394:H399">G394</f>
        <v>18838.7</v>
      </c>
      <c r="I394" s="337">
        <v>0</v>
      </c>
      <c r="K394" s="28">
        <v>12</v>
      </c>
      <c r="L394" s="28" t="s">
        <v>2379</v>
      </c>
      <c r="M394" s="28" t="s">
        <v>2842</v>
      </c>
      <c r="N394" s="440"/>
      <c r="O394" s="440"/>
      <c r="P394" s="440"/>
    </row>
    <row r="395" spans="1:16" s="424" customFormat="1" ht="12.75">
      <c r="A395" s="28">
        <v>13</v>
      </c>
      <c r="B395" s="48" t="s">
        <v>1365</v>
      </c>
      <c r="C395" s="52" t="s">
        <v>1077</v>
      </c>
      <c r="E395" s="28" t="s">
        <v>66</v>
      </c>
      <c r="F395" s="52">
        <v>410134028</v>
      </c>
      <c r="G395" s="55">
        <v>16407</v>
      </c>
      <c r="H395" s="55">
        <f t="shared" si="4"/>
        <v>16407</v>
      </c>
      <c r="I395" s="337">
        <v>0</v>
      </c>
      <c r="K395" s="28">
        <v>13</v>
      </c>
      <c r="L395" s="28" t="s">
        <v>2379</v>
      </c>
      <c r="M395" s="28" t="s">
        <v>2842</v>
      </c>
      <c r="N395" s="440"/>
      <c r="O395" s="440"/>
      <c r="P395" s="440"/>
    </row>
    <row r="396" spans="1:16" s="424" customFormat="1" ht="12.75">
      <c r="A396" s="28">
        <v>14</v>
      </c>
      <c r="B396" s="48" t="s">
        <v>1366</v>
      </c>
      <c r="C396" s="52" t="s">
        <v>1078</v>
      </c>
      <c r="E396" s="28" t="s">
        <v>66</v>
      </c>
      <c r="F396" s="52">
        <v>410134029</v>
      </c>
      <c r="G396" s="55">
        <v>16175</v>
      </c>
      <c r="H396" s="55">
        <f t="shared" si="4"/>
        <v>16175</v>
      </c>
      <c r="I396" s="337">
        <v>0</v>
      </c>
      <c r="K396" s="28">
        <v>14</v>
      </c>
      <c r="L396" s="28" t="s">
        <v>2379</v>
      </c>
      <c r="M396" s="28" t="s">
        <v>2842</v>
      </c>
      <c r="N396" s="440"/>
      <c r="O396" s="440"/>
      <c r="P396" s="440"/>
    </row>
    <row r="397" spans="1:16" s="424" customFormat="1" ht="12.75">
      <c r="A397" s="28">
        <v>15</v>
      </c>
      <c r="B397" s="48" t="s">
        <v>1367</v>
      </c>
      <c r="C397" s="52" t="s">
        <v>1079</v>
      </c>
      <c r="E397" s="28" t="s">
        <v>66</v>
      </c>
      <c r="F397" s="52">
        <v>410134030</v>
      </c>
      <c r="G397" s="55">
        <v>16240</v>
      </c>
      <c r="H397" s="55">
        <f t="shared" si="4"/>
        <v>16240</v>
      </c>
      <c r="I397" s="337">
        <v>0</v>
      </c>
      <c r="K397" s="28">
        <v>15</v>
      </c>
      <c r="L397" s="28" t="s">
        <v>2379</v>
      </c>
      <c r="M397" s="28" t="s">
        <v>2842</v>
      </c>
      <c r="N397" s="440"/>
      <c r="O397" s="440"/>
      <c r="P397" s="440"/>
    </row>
    <row r="398" spans="1:16" s="424" customFormat="1" ht="12.75">
      <c r="A398" s="28">
        <v>16</v>
      </c>
      <c r="B398" s="48" t="s">
        <v>1614</v>
      </c>
      <c r="C398" s="52" t="s">
        <v>1080</v>
      </c>
      <c r="E398" s="28" t="s">
        <v>66</v>
      </c>
      <c r="F398" s="52">
        <v>410134031</v>
      </c>
      <c r="G398" s="55">
        <v>14341</v>
      </c>
      <c r="H398" s="55">
        <f t="shared" si="4"/>
        <v>14341</v>
      </c>
      <c r="I398" s="337">
        <v>0</v>
      </c>
      <c r="K398" s="28">
        <v>16</v>
      </c>
      <c r="L398" s="28" t="s">
        <v>2379</v>
      </c>
      <c r="M398" s="28" t="s">
        <v>2842</v>
      </c>
      <c r="N398" s="440"/>
      <c r="O398" s="440"/>
      <c r="P398" s="440"/>
    </row>
    <row r="399" spans="1:16" s="424" customFormat="1" ht="12.75">
      <c r="A399" s="28">
        <v>17</v>
      </c>
      <c r="B399" s="48" t="s">
        <v>1615</v>
      </c>
      <c r="C399" s="52" t="s">
        <v>1081</v>
      </c>
      <c r="E399" s="28" t="s">
        <v>66</v>
      </c>
      <c r="F399" s="52">
        <v>410134032</v>
      </c>
      <c r="G399" s="55">
        <v>14341</v>
      </c>
      <c r="H399" s="55">
        <f t="shared" si="4"/>
        <v>14341</v>
      </c>
      <c r="I399" s="337">
        <v>0</v>
      </c>
      <c r="K399" s="28">
        <v>17</v>
      </c>
      <c r="L399" s="28" t="s">
        <v>2379</v>
      </c>
      <c r="M399" s="28" t="s">
        <v>2842</v>
      </c>
      <c r="N399" s="440"/>
      <c r="O399" s="440"/>
      <c r="P399" s="440"/>
    </row>
    <row r="400" spans="1:16" s="424" customFormat="1" ht="12.75">
      <c r="A400" s="28">
        <v>18</v>
      </c>
      <c r="B400" s="48" t="s">
        <v>1616</v>
      </c>
      <c r="C400" s="53" t="s">
        <v>1082</v>
      </c>
      <c r="E400" s="28" t="s">
        <v>66</v>
      </c>
      <c r="F400" s="52">
        <v>410134033</v>
      </c>
      <c r="G400" s="73">
        <v>95245</v>
      </c>
      <c r="H400" s="55">
        <v>1588</v>
      </c>
      <c r="I400" s="73">
        <v>93657</v>
      </c>
      <c r="K400" s="28">
        <v>18</v>
      </c>
      <c r="L400" s="28" t="s">
        <v>2379</v>
      </c>
      <c r="M400" s="28" t="s">
        <v>2842</v>
      </c>
      <c r="N400" s="440"/>
      <c r="O400" s="440"/>
      <c r="P400" s="440"/>
    </row>
    <row r="401" spans="1:16" s="424" customFormat="1" ht="12.75">
      <c r="A401" s="28">
        <v>19</v>
      </c>
      <c r="B401" s="48" t="s">
        <v>1617</v>
      </c>
      <c r="C401" s="52" t="s">
        <v>2380</v>
      </c>
      <c r="E401" s="28" t="s">
        <v>66</v>
      </c>
      <c r="F401" s="52">
        <v>110106002</v>
      </c>
      <c r="G401" s="54">
        <v>26430</v>
      </c>
      <c r="H401" s="55">
        <f>G401</f>
        <v>26430</v>
      </c>
      <c r="I401" s="54">
        <v>0</v>
      </c>
      <c r="K401" s="28">
        <v>19</v>
      </c>
      <c r="L401" s="28" t="s">
        <v>2379</v>
      </c>
      <c r="M401" s="28" t="s">
        <v>2842</v>
      </c>
      <c r="N401" s="440"/>
      <c r="O401" s="440"/>
      <c r="P401" s="440"/>
    </row>
    <row r="402" spans="1:16" s="424" customFormat="1" ht="12.75">
      <c r="A402" s="28">
        <v>20</v>
      </c>
      <c r="B402" s="48" t="s">
        <v>1618</v>
      </c>
      <c r="C402" s="52" t="s">
        <v>954</v>
      </c>
      <c r="E402" s="28" t="s">
        <v>66</v>
      </c>
      <c r="F402" s="52">
        <v>110106005</v>
      </c>
      <c r="G402" s="54">
        <v>43058.81</v>
      </c>
      <c r="H402" s="55">
        <v>34084.56</v>
      </c>
      <c r="I402" s="54">
        <v>8974.25</v>
      </c>
      <c r="K402" s="28">
        <v>20</v>
      </c>
      <c r="L402" s="28" t="s">
        <v>2379</v>
      </c>
      <c r="M402" s="28" t="s">
        <v>2842</v>
      </c>
      <c r="N402" s="440"/>
      <c r="O402" s="440"/>
      <c r="P402" s="440"/>
    </row>
    <row r="403" spans="1:16" s="424" customFormat="1" ht="12.75">
      <c r="A403" s="28">
        <v>21</v>
      </c>
      <c r="B403" s="48" t="s">
        <v>1619</v>
      </c>
      <c r="C403" s="52" t="s">
        <v>955</v>
      </c>
      <c r="E403" s="28" t="s">
        <v>66</v>
      </c>
      <c r="F403" s="52">
        <v>110106009</v>
      </c>
      <c r="G403" s="54">
        <v>16000</v>
      </c>
      <c r="H403" s="55">
        <f aca="true" t="shared" si="5" ref="H403:H416">G403</f>
        <v>16000</v>
      </c>
      <c r="I403" s="54">
        <v>0</v>
      </c>
      <c r="K403" s="28">
        <v>21</v>
      </c>
      <c r="L403" s="28" t="s">
        <v>2379</v>
      </c>
      <c r="M403" s="28" t="s">
        <v>2842</v>
      </c>
      <c r="N403" s="440"/>
      <c r="O403" s="440"/>
      <c r="P403" s="440"/>
    </row>
    <row r="404" spans="1:16" s="424" customFormat="1" ht="12.75">
      <c r="A404" s="28">
        <v>22</v>
      </c>
      <c r="B404" s="48" t="s">
        <v>1620</v>
      </c>
      <c r="C404" s="52" t="s">
        <v>591</v>
      </c>
      <c r="E404" s="28" t="s">
        <v>66</v>
      </c>
      <c r="F404" s="52">
        <v>110106012</v>
      </c>
      <c r="G404" s="54">
        <v>16980</v>
      </c>
      <c r="H404" s="55">
        <f t="shared" si="5"/>
        <v>16980</v>
      </c>
      <c r="I404" s="54">
        <v>0</v>
      </c>
      <c r="K404" s="28">
        <v>22</v>
      </c>
      <c r="L404" s="28" t="s">
        <v>2379</v>
      </c>
      <c r="M404" s="28" t="s">
        <v>2842</v>
      </c>
      <c r="N404" s="440"/>
      <c r="O404" s="440"/>
      <c r="P404" s="440"/>
    </row>
    <row r="405" spans="1:16" s="424" customFormat="1" ht="12.75">
      <c r="A405" s="28">
        <v>23</v>
      </c>
      <c r="B405" s="48" t="s">
        <v>1621</v>
      </c>
      <c r="C405" s="52" t="s">
        <v>956</v>
      </c>
      <c r="E405" s="28" t="s">
        <v>66</v>
      </c>
      <c r="F405" s="52">
        <v>110106014</v>
      </c>
      <c r="G405" s="54">
        <v>13000</v>
      </c>
      <c r="H405" s="55">
        <f t="shared" si="5"/>
        <v>13000</v>
      </c>
      <c r="I405" s="54">
        <v>0</v>
      </c>
      <c r="K405" s="28">
        <v>23</v>
      </c>
      <c r="L405" s="28" t="s">
        <v>2379</v>
      </c>
      <c r="M405" s="28" t="s">
        <v>2842</v>
      </c>
      <c r="N405" s="440"/>
      <c r="O405" s="440"/>
      <c r="P405" s="440"/>
    </row>
    <row r="406" spans="1:16" s="424" customFormat="1" ht="12.75">
      <c r="A406" s="28">
        <v>24</v>
      </c>
      <c r="B406" s="28" t="s">
        <v>1623</v>
      </c>
      <c r="C406" s="52" t="s">
        <v>2797</v>
      </c>
      <c r="D406" s="77"/>
      <c r="E406" s="28" t="s">
        <v>66</v>
      </c>
      <c r="F406" s="52">
        <v>210104004</v>
      </c>
      <c r="G406" s="73">
        <v>17094.83</v>
      </c>
      <c r="H406" s="73">
        <f t="shared" si="5"/>
        <v>17094.83</v>
      </c>
      <c r="I406" s="90">
        <v>0</v>
      </c>
      <c r="J406" s="30"/>
      <c r="K406" s="28">
        <v>24</v>
      </c>
      <c r="L406" s="28" t="s">
        <v>2379</v>
      </c>
      <c r="M406" s="28" t="s">
        <v>2842</v>
      </c>
      <c r="N406" s="30"/>
      <c r="O406" s="30"/>
      <c r="P406" s="30"/>
    </row>
    <row r="407" spans="1:16" s="424" customFormat="1" ht="12.75">
      <c r="A407" s="28">
        <v>25</v>
      </c>
      <c r="B407" s="28" t="s">
        <v>1624</v>
      </c>
      <c r="C407" s="52" t="s">
        <v>2160</v>
      </c>
      <c r="D407" s="77"/>
      <c r="E407" s="28" t="s">
        <v>66</v>
      </c>
      <c r="F407" s="52">
        <v>210104005</v>
      </c>
      <c r="G407" s="73">
        <v>17514.79</v>
      </c>
      <c r="H407" s="73">
        <f t="shared" si="5"/>
        <v>17514.79</v>
      </c>
      <c r="I407" s="90">
        <v>0</v>
      </c>
      <c r="J407" s="30"/>
      <c r="K407" s="28">
        <v>25</v>
      </c>
      <c r="L407" s="28" t="s">
        <v>2379</v>
      </c>
      <c r="M407" s="28" t="s">
        <v>2842</v>
      </c>
      <c r="N407" s="30"/>
      <c r="O407" s="30"/>
      <c r="P407" s="30"/>
    </row>
    <row r="408" spans="1:16" s="424" customFormat="1" ht="12.75">
      <c r="A408" s="28">
        <v>26</v>
      </c>
      <c r="B408" s="28" t="s">
        <v>1627</v>
      </c>
      <c r="C408" s="52" t="s">
        <v>2160</v>
      </c>
      <c r="D408" s="77"/>
      <c r="E408" s="28" t="s">
        <v>66</v>
      </c>
      <c r="F408" s="52">
        <v>210104006</v>
      </c>
      <c r="G408" s="73">
        <v>28870.8</v>
      </c>
      <c r="H408" s="73">
        <f t="shared" si="5"/>
        <v>28870.8</v>
      </c>
      <c r="I408" s="90">
        <v>0</v>
      </c>
      <c r="J408" s="30"/>
      <c r="K408" s="28">
        <v>26</v>
      </c>
      <c r="L408" s="28" t="s">
        <v>2379</v>
      </c>
      <c r="M408" s="28" t="s">
        <v>2842</v>
      </c>
      <c r="N408" s="30"/>
      <c r="O408" s="30"/>
      <c r="P408" s="30"/>
    </row>
    <row r="409" spans="1:16" s="424" customFormat="1" ht="12.75">
      <c r="A409" s="28">
        <v>27</v>
      </c>
      <c r="B409" s="28" t="s">
        <v>1625</v>
      </c>
      <c r="C409" s="52" t="s">
        <v>2160</v>
      </c>
      <c r="D409" s="77"/>
      <c r="E409" s="28" t="s">
        <v>66</v>
      </c>
      <c r="F409" s="52">
        <v>210104008</v>
      </c>
      <c r="G409" s="73">
        <v>14723.63</v>
      </c>
      <c r="H409" s="73">
        <f t="shared" si="5"/>
        <v>14723.63</v>
      </c>
      <c r="I409" s="90">
        <v>0</v>
      </c>
      <c r="J409" s="30"/>
      <c r="K409" s="28">
        <v>27</v>
      </c>
      <c r="L409" s="28" t="s">
        <v>2379</v>
      </c>
      <c r="M409" s="28" t="s">
        <v>2842</v>
      </c>
      <c r="N409" s="30"/>
      <c r="O409" s="30"/>
      <c r="P409" s="30"/>
    </row>
    <row r="410" spans="1:16" s="424" customFormat="1" ht="12.75">
      <c r="A410" s="28">
        <v>28</v>
      </c>
      <c r="B410" s="28" t="s">
        <v>1628</v>
      </c>
      <c r="C410" s="52" t="s">
        <v>2160</v>
      </c>
      <c r="D410" s="77"/>
      <c r="E410" s="28" t="s">
        <v>66</v>
      </c>
      <c r="F410" s="52">
        <v>210104019</v>
      </c>
      <c r="G410" s="73">
        <v>14723.63</v>
      </c>
      <c r="H410" s="73">
        <f t="shared" si="5"/>
        <v>14723.63</v>
      </c>
      <c r="I410" s="90">
        <v>0</v>
      </c>
      <c r="J410" s="30"/>
      <c r="K410" s="28">
        <v>28</v>
      </c>
      <c r="L410" s="28" t="s">
        <v>2379</v>
      </c>
      <c r="M410" s="28" t="s">
        <v>2842</v>
      </c>
      <c r="N410" s="30"/>
      <c r="O410" s="30"/>
      <c r="P410" s="30"/>
    </row>
    <row r="411" spans="1:16" s="424" customFormat="1" ht="12.75">
      <c r="A411" s="28">
        <v>29</v>
      </c>
      <c r="B411" s="28" t="s">
        <v>1626</v>
      </c>
      <c r="C411" s="52" t="s">
        <v>2160</v>
      </c>
      <c r="D411" s="77"/>
      <c r="E411" s="28" t="s">
        <v>66</v>
      </c>
      <c r="F411" s="52">
        <v>210104020</v>
      </c>
      <c r="G411" s="73">
        <v>14723.63</v>
      </c>
      <c r="H411" s="73">
        <f t="shared" si="5"/>
        <v>14723.63</v>
      </c>
      <c r="I411" s="90">
        <v>0</v>
      </c>
      <c r="J411" s="30"/>
      <c r="K411" s="28">
        <v>29</v>
      </c>
      <c r="L411" s="28" t="s">
        <v>2379</v>
      </c>
      <c r="M411" s="28" t="s">
        <v>2842</v>
      </c>
      <c r="N411" s="30"/>
      <c r="O411" s="30"/>
      <c r="P411" s="30"/>
    </row>
    <row r="412" spans="1:16" s="424" customFormat="1" ht="12.75">
      <c r="A412" s="28">
        <v>30</v>
      </c>
      <c r="B412" s="28" t="s">
        <v>1629</v>
      </c>
      <c r="C412" s="52" t="s">
        <v>2798</v>
      </c>
      <c r="D412" s="77"/>
      <c r="E412" s="28" t="s">
        <v>66</v>
      </c>
      <c r="F412" s="52">
        <v>210104011</v>
      </c>
      <c r="G412" s="73">
        <v>16399.38</v>
      </c>
      <c r="H412" s="73">
        <f t="shared" si="5"/>
        <v>16399.38</v>
      </c>
      <c r="I412" s="90">
        <v>0</v>
      </c>
      <c r="J412" s="30"/>
      <c r="K412" s="28">
        <v>30</v>
      </c>
      <c r="L412" s="28" t="s">
        <v>2379</v>
      </c>
      <c r="M412" s="28" t="s">
        <v>2842</v>
      </c>
      <c r="N412" s="30"/>
      <c r="O412" s="30"/>
      <c r="P412" s="30"/>
    </row>
    <row r="413" spans="1:16" s="424" customFormat="1" ht="12.75">
      <c r="A413" s="28">
        <v>31</v>
      </c>
      <c r="B413" s="28" t="s">
        <v>1630</v>
      </c>
      <c r="C413" s="52" t="s">
        <v>2799</v>
      </c>
      <c r="D413" s="77"/>
      <c r="E413" s="28" t="s">
        <v>66</v>
      </c>
      <c r="F413" s="52">
        <v>210104012</v>
      </c>
      <c r="G413" s="73">
        <v>32380.75</v>
      </c>
      <c r="H413" s="73">
        <f t="shared" si="5"/>
        <v>32380.75</v>
      </c>
      <c r="I413" s="90">
        <v>0</v>
      </c>
      <c r="J413" s="30"/>
      <c r="K413" s="28">
        <v>31</v>
      </c>
      <c r="L413" s="28" t="s">
        <v>2379</v>
      </c>
      <c r="M413" s="28" t="s">
        <v>2842</v>
      </c>
      <c r="N413" s="30"/>
      <c r="O413" s="30"/>
      <c r="P413" s="30"/>
    </row>
    <row r="414" spans="1:16" s="424" customFormat="1" ht="12.75">
      <c r="A414" s="28">
        <v>32</v>
      </c>
      <c r="B414" s="28" t="s">
        <v>1631</v>
      </c>
      <c r="C414" s="52" t="s">
        <v>2800</v>
      </c>
      <c r="D414" s="77"/>
      <c r="E414" s="28" t="s">
        <v>66</v>
      </c>
      <c r="F414" s="52">
        <v>210104015</v>
      </c>
      <c r="G414" s="73">
        <v>55106.07</v>
      </c>
      <c r="H414" s="73">
        <f t="shared" si="5"/>
        <v>55106.07</v>
      </c>
      <c r="I414" s="90">
        <v>0</v>
      </c>
      <c r="J414" s="30"/>
      <c r="K414" s="28">
        <v>32</v>
      </c>
      <c r="L414" s="28" t="s">
        <v>2379</v>
      </c>
      <c r="M414" s="28" t="s">
        <v>2842</v>
      </c>
      <c r="N414" s="30"/>
      <c r="O414" s="30"/>
      <c r="P414" s="30"/>
    </row>
    <row r="415" spans="1:16" s="424" customFormat="1" ht="12.75">
      <c r="A415" s="28">
        <v>33</v>
      </c>
      <c r="B415" s="28" t="s">
        <v>1632</v>
      </c>
      <c r="C415" s="52" t="s">
        <v>64</v>
      </c>
      <c r="D415" s="77"/>
      <c r="E415" s="28" t="s">
        <v>66</v>
      </c>
      <c r="F415" s="52">
        <v>210104022</v>
      </c>
      <c r="G415" s="73">
        <v>10800</v>
      </c>
      <c r="H415" s="73">
        <f t="shared" si="5"/>
        <v>10800</v>
      </c>
      <c r="I415" s="90">
        <v>0</v>
      </c>
      <c r="J415" s="30"/>
      <c r="K415" s="28">
        <v>33</v>
      </c>
      <c r="L415" s="28" t="s">
        <v>2379</v>
      </c>
      <c r="M415" s="28" t="s">
        <v>2842</v>
      </c>
      <c r="N415" s="30"/>
      <c r="O415" s="30"/>
      <c r="P415" s="30"/>
    </row>
    <row r="416" spans="1:16" s="424" customFormat="1" ht="12.75">
      <c r="A416" s="28">
        <v>34</v>
      </c>
      <c r="B416" s="28" t="s">
        <v>1633</v>
      </c>
      <c r="C416" s="52" t="s">
        <v>65</v>
      </c>
      <c r="D416" s="77"/>
      <c r="E416" s="28" t="s">
        <v>66</v>
      </c>
      <c r="F416" s="52">
        <v>210136002</v>
      </c>
      <c r="G416" s="73">
        <v>12620</v>
      </c>
      <c r="H416" s="73">
        <f t="shared" si="5"/>
        <v>12620</v>
      </c>
      <c r="I416" s="73">
        <v>0</v>
      </c>
      <c r="J416" s="30"/>
      <c r="K416" s="28">
        <v>34</v>
      </c>
      <c r="L416" s="28" t="s">
        <v>2379</v>
      </c>
      <c r="M416" s="28" t="s">
        <v>2842</v>
      </c>
      <c r="N416" s="30"/>
      <c r="O416" s="30"/>
      <c r="P416" s="30"/>
    </row>
    <row r="417" spans="1:16" s="424" customFormat="1" ht="12.75">
      <c r="A417" s="28">
        <v>35</v>
      </c>
      <c r="B417" s="28" t="s">
        <v>1634</v>
      </c>
      <c r="C417" s="476" t="s">
        <v>2148</v>
      </c>
      <c r="D417" s="77"/>
      <c r="E417" s="28" t="s">
        <v>66</v>
      </c>
      <c r="F417" s="84"/>
      <c r="G417" s="52">
        <v>679741.61</v>
      </c>
      <c r="H417" s="52">
        <v>679741.61</v>
      </c>
      <c r="I417" s="73">
        <v>0</v>
      </c>
      <c r="J417" s="30"/>
      <c r="K417" s="28">
        <v>35</v>
      </c>
      <c r="L417" s="28" t="s">
        <v>2379</v>
      </c>
      <c r="M417" s="28" t="s">
        <v>2842</v>
      </c>
      <c r="N417" s="30"/>
      <c r="O417" s="30"/>
      <c r="P417" s="30"/>
    </row>
    <row r="418" spans="1:16" s="424" customFormat="1" ht="25.5">
      <c r="A418" s="28">
        <v>36</v>
      </c>
      <c r="B418" s="52" t="s">
        <v>2972</v>
      </c>
      <c r="C418" s="63" t="s">
        <v>2174</v>
      </c>
      <c r="D418" s="77"/>
      <c r="E418" s="28" t="s">
        <v>66</v>
      </c>
      <c r="F418" s="226" t="s">
        <v>2175</v>
      </c>
      <c r="G418" s="228">
        <v>22500</v>
      </c>
      <c r="H418" s="228">
        <f>G418</f>
        <v>22500</v>
      </c>
      <c r="I418" s="228">
        <v>0</v>
      </c>
      <c r="J418" s="30"/>
      <c r="K418" s="28">
        <v>36</v>
      </c>
      <c r="L418" s="28" t="s">
        <v>2379</v>
      </c>
      <c r="M418" s="28" t="s">
        <v>2842</v>
      </c>
      <c r="N418" s="30"/>
      <c r="O418" s="30"/>
      <c r="P418" s="30"/>
    </row>
    <row r="419" spans="1:16" s="424" customFormat="1" ht="25.5">
      <c r="A419" s="28">
        <v>37</v>
      </c>
      <c r="B419" s="48" t="s">
        <v>1960</v>
      </c>
      <c r="C419" s="63" t="s">
        <v>224</v>
      </c>
      <c r="D419" s="77"/>
      <c r="E419" s="28" t="s">
        <v>66</v>
      </c>
      <c r="F419" s="47">
        <v>410134039</v>
      </c>
      <c r="G419" s="121">
        <v>19900</v>
      </c>
      <c r="H419" s="121">
        <v>19900</v>
      </c>
      <c r="I419" s="121">
        <v>0</v>
      </c>
      <c r="J419" s="227"/>
      <c r="K419" s="28">
        <v>37</v>
      </c>
      <c r="L419" s="28" t="s">
        <v>2379</v>
      </c>
      <c r="M419" s="28" t="s">
        <v>2842</v>
      </c>
      <c r="N419" s="30"/>
      <c r="O419" s="30"/>
      <c r="P419" s="30"/>
    </row>
    <row r="420" spans="1:16" s="424" customFormat="1" ht="12.75">
      <c r="A420" s="28">
        <v>38</v>
      </c>
      <c r="B420" s="229" t="s">
        <v>584</v>
      </c>
      <c r="C420" s="52" t="s">
        <v>1612</v>
      </c>
      <c r="E420" s="28" t="s">
        <v>66</v>
      </c>
      <c r="F420" s="84" t="s">
        <v>1613</v>
      </c>
      <c r="G420" s="73">
        <v>11418.1</v>
      </c>
      <c r="H420" s="73">
        <v>11418.1</v>
      </c>
      <c r="I420" s="446">
        <v>0</v>
      </c>
      <c r="K420" s="28">
        <v>38</v>
      </c>
      <c r="L420" s="28" t="s">
        <v>2379</v>
      </c>
      <c r="M420" s="28" t="s">
        <v>2842</v>
      </c>
      <c r="N420" s="440"/>
      <c r="O420" s="440"/>
      <c r="P420" s="440"/>
    </row>
    <row r="421" spans="1:16" s="424" customFormat="1" ht="12.75">
      <c r="A421" s="28">
        <v>39</v>
      </c>
      <c r="B421" s="229" t="s">
        <v>3228</v>
      </c>
      <c r="C421" s="52" t="s">
        <v>3078</v>
      </c>
      <c r="E421" s="28" t="s">
        <v>66</v>
      </c>
      <c r="F421" s="84" t="s">
        <v>3142</v>
      </c>
      <c r="G421" s="218">
        <v>84000</v>
      </c>
      <c r="H421" s="73">
        <v>4200</v>
      </c>
      <c r="I421" s="45">
        <v>79800</v>
      </c>
      <c r="K421" s="28">
        <v>39</v>
      </c>
      <c r="L421" s="28" t="s">
        <v>2379</v>
      </c>
      <c r="M421" s="28" t="s">
        <v>2842</v>
      </c>
      <c r="N421" s="440"/>
      <c r="O421" s="440"/>
      <c r="P421" s="440"/>
    </row>
    <row r="422" spans="1:16" s="424" customFormat="1" ht="12.75">
      <c r="A422" s="28">
        <v>40</v>
      </c>
      <c r="B422" s="229" t="s">
        <v>3229</v>
      </c>
      <c r="C422" s="52" t="s">
        <v>3046</v>
      </c>
      <c r="E422" s="28" t="s">
        <v>66</v>
      </c>
      <c r="F422" s="84" t="s">
        <v>3143</v>
      </c>
      <c r="G422" s="218">
        <v>60000</v>
      </c>
      <c r="H422" s="73">
        <v>3000</v>
      </c>
      <c r="I422" s="45">
        <v>57000</v>
      </c>
      <c r="K422" s="28">
        <v>40</v>
      </c>
      <c r="L422" s="28" t="s">
        <v>2379</v>
      </c>
      <c r="M422" s="28" t="s">
        <v>2842</v>
      </c>
      <c r="N422" s="440"/>
      <c r="O422" s="440"/>
      <c r="P422" s="440"/>
    </row>
    <row r="423" spans="1:16" s="424" customFormat="1" ht="12.75">
      <c r="A423" s="28">
        <v>41</v>
      </c>
      <c r="B423" s="229" t="s">
        <v>3230</v>
      </c>
      <c r="C423" s="52" t="s">
        <v>3144</v>
      </c>
      <c r="E423" s="28" t="s">
        <v>66</v>
      </c>
      <c r="F423" s="84" t="s">
        <v>3145</v>
      </c>
      <c r="G423" s="218">
        <v>20000</v>
      </c>
      <c r="H423" s="218">
        <v>20000</v>
      </c>
      <c r="I423" s="446">
        <v>0</v>
      </c>
      <c r="K423" s="28">
        <v>41</v>
      </c>
      <c r="L423" s="28" t="s">
        <v>2379</v>
      </c>
      <c r="M423" s="28" t="s">
        <v>2842</v>
      </c>
      <c r="N423" s="440"/>
      <c r="O423" s="440"/>
      <c r="P423" s="440"/>
    </row>
    <row r="424" spans="1:16" s="424" customFormat="1" ht="12.75">
      <c r="A424" s="28">
        <v>42</v>
      </c>
      <c r="B424" s="229" t="s">
        <v>3231</v>
      </c>
      <c r="C424" s="52" t="s">
        <v>3144</v>
      </c>
      <c r="E424" s="28" t="s">
        <v>66</v>
      </c>
      <c r="F424" s="84" t="s">
        <v>3146</v>
      </c>
      <c r="G424" s="218">
        <v>20000</v>
      </c>
      <c r="H424" s="218">
        <v>20000</v>
      </c>
      <c r="I424" s="446">
        <v>0</v>
      </c>
      <c r="K424" s="28">
        <v>42</v>
      </c>
      <c r="L424" s="28" t="s">
        <v>2379</v>
      </c>
      <c r="M424" s="28" t="s">
        <v>2842</v>
      </c>
      <c r="N424" s="440"/>
      <c r="O424" s="440"/>
      <c r="P424" s="440"/>
    </row>
    <row r="425" spans="1:16" s="424" customFormat="1" ht="12.75">
      <c r="A425" s="28">
        <v>43</v>
      </c>
      <c r="B425" s="229" t="s">
        <v>3232</v>
      </c>
      <c r="C425" s="52" t="s">
        <v>3047</v>
      </c>
      <c r="E425" s="28" t="s">
        <v>66</v>
      </c>
      <c r="F425" s="84" t="s">
        <v>3147</v>
      </c>
      <c r="G425" s="218">
        <v>17420</v>
      </c>
      <c r="H425" s="218">
        <v>17420</v>
      </c>
      <c r="I425" s="446">
        <v>0</v>
      </c>
      <c r="K425" s="28">
        <v>43</v>
      </c>
      <c r="L425" s="28" t="s">
        <v>2379</v>
      </c>
      <c r="M425" s="28" t="s">
        <v>2842</v>
      </c>
      <c r="N425" s="440"/>
      <c r="O425" s="440"/>
      <c r="P425" s="440"/>
    </row>
    <row r="426" spans="1:16" s="424" customFormat="1" ht="12.75">
      <c r="A426" s="28">
        <v>44</v>
      </c>
      <c r="B426" s="229" t="s">
        <v>3233</v>
      </c>
      <c r="C426" s="52" t="s">
        <v>3047</v>
      </c>
      <c r="E426" s="28" t="s">
        <v>66</v>
      </c>
      <c r="F426" s="84" t="s">
        <v>3148</v>
      </c>
      <c r="G426" s="218">
        <v>17420</v>
      </c>
      <c r="H426" s="218">
        <v>17420</v>
      </c>
      <c r="I426" s="446">
        <v>0</v>
      </c>
      <c r="K426" s="28">
        <v>44</v>
      </c>
      <c r="L426" s="28" t="s">
        <v>2379</v>
      </c>
      <c r="M426" s="28" t="s">
        <v>2842</v>
      </c>
      <c r="N426" s="440"/>
      <c r="O426" s="440"/>
      <c r="P426" s="440"/>
    </row>
    <row r="427" spans="1:16" s="424" customFormat="1" ht="12.75">
      <c r="A427" s="28">
        <v>45</v>
      </c>
      <c r="B427" s="229" t="s">
        <v>3234</v>
      </c>
      <c r="C427" s="52" t="s">
        <v>3605</v>
      </c>
      <c r="E427" s="28" t="s">
        <v>66</v>
      </c>
      <c r="F427" s="52" t="s">
        <v>3045</v>
      </c>
      <c r="G427" s="73">
        <v>50000</v>
      </c>
      <c r="H427" s="73">
        <v>0</v>
      </c>
      <c r="I427" s="73">
        <v>50000</v>
      </c>
      <c r="K427" s="28">
        <v>45</v>
      </c>
      <c r="L427" s="28" t="s">
        <v>2379</v>
      </c>
      <c r="M427" s="28" t="s">
        <v>2842</v>
      </c>
      <c r="N427" s="440"/>
      <c r="O427" s="440"/>
      <c r="P427" s="440"/>
    </row>
    <row r="428" spans="1:16" s="424" customFormat="1" ht="12.75">
      <c r="A428" s="28">
        <v>46</v>
      </c>
      <c r="B428" s="229" t="s">
        <v>3235</v>
      </c>
      <c r="C428" s="225" t="s">
        <v>2366</v>
      </c>
      <c r="E428" s="31" t="s">
        <v>66</v>
      </c>
      <c r="F428" s="52" t="s">
        <v>3141</v>
      </c>
      <c r="G428" s="73">
        <v>170000</v>
      </c>
      <c r="H428" s="73">
        <v>567</v>
      </c>
      <c r="I428" s="73">
        <v>169433</v>
      </c>
      <c r="K428" s="28">
        <v>46</v>
      </c>
      <c r="L428" s="31" t="s">
        <v>2379</v>
      </c>
      <c r="M428" s="31" t="s">
        <v>2842</v>
      </c>
      <c r="N428" s="448"/>
      <c r="O428" s="448"/>
      <c r="P428" s="448"/>
    </row>
    <row r="429" spans="1:16" s="557" customFormat="1" ht="12.75">
      <c r="A429" s="28">
        <v>47</v>
      </c>
      <c r="B429" s="556" t="s">
        <v>1069</v>
      </c>
      <c r="C429" s="47" t="s">
        <v>1661</v>
      </c>
      <c r="E429" s="556" t="s">
        <v>2692</v>
      </c>
      <c r="F429" s="47">
        <v>210104023</v>
      </c>
      <c r="G429" s="121">
        <v>11362</v>
      </c>
      <c r="H429" s="121">
        <v>11362</v>
      </c>
      <c r="I429" s="336">
        <v>0</v>
      </c>
      <c r="K429" s="28">
        <v>47</v>
      </c>
      <c r="L429" s="31" t="s">
        <v>2379</v>
      </c>
      <c r="M429" s="68" t="s">
        <v>2842</v>
      </c>
      <c r="N429" s="558"/>
      <c r="O429" s="558"/>
      <c r="P429" s="558"/>
    </row>
    <row r="430" spans="1:16" s="424" customFormat="1" ht="12.75">
      <c r="A430" s="28">
        <v>48</v>
      </c>
      <c r="B430" s="48" t="s">
        <v>1070</v>
      </c>
      <c r="C430" s="47" t="s">
        <v>702</v>
      </c>
      <c r="E430" s="48" t="s">
        <v>2692</v>
      </c>
      <c r="F430" s="47">
        <v>210104024</v>
      </c>
      <c r="G430" s="121">
        <v>11362</v>
      </c>
      <c r="H430" s="121">
        <v>11362</v>
      </c>
      <c r="I430" s="336">
        <v>0</v>
      </c>
      <c r="K430" s="28">
        <v>48</v>
      </c>
      <c r="L430" s="31" t="s">
        <v>2379</v>
      </c>
      <c r="M430" s="28" t="s">
        <v>2842</v>
      </c>
      <c r="N430" s="440"/>
      <c r="O430" s="440"/>
      <c r="P430" s="440"/>
    </row>
    <row r="431" spans="1:16" s="424" customFormat="1" ht="15">
      <c r="A431" s="31">
        <v>49</v>
      </c>
      <c r="B431" s="48" t="s">
        <v>4107</v>
      </c>
      <c r="C431" s="805" t="s">
        <v>4108</v>
      </c>
      <c r="E431" s="48" t="s">
        <v>2692</v>
      </c>
      <c r="F431" s="47">
        <v>210134024</v>
      </c>
      <c r="G431" s="121">
        <v>11030.62</v>
      </c>
      <c r="H431" s="121">
        <v>11030.62</v>
      </c>
      <c r="I431" s="336">
        <v>0</v>
      </c>
      <c r="K431" s="28"/>
      <c r="L431" s="31"/>
      <c r="M431" s="28"/>
      <c r="N431" s="440"/>
      <c r="O431" s="440"/>
      <c r="P431" s="440"/>
    </row>
    <row r="432" spans="1:16" s="424" customFormat="1" ht="12.75">
      <c r="A432" s="597"/>
      <c r="B432" s="28"/>
      <c r="C432" s="449"/>
      <c r="D432" s="440"/>
      <c r="E432" s="28" t="s">
        <v>2796</v>
      </c>
      <c r="F432" s="591"/>
      <c r="G432" s="73">
        <f>SUM(G383:G431)</f>
        <v>2061515.1300000004</v>
      </c>
      <c r="H432" s="73">
        <f>SUM(H383:H431)</f>
        <v>1543055.8800000001</v>
      </c>
      <c r="I432" s="73">
        <f>SUM(I383:I430)</f>
        <v>518459.25</v>
      </c>
      <c r="J432" s="442"/>
      <c r="K432" s="449"/>
      <c r="L432" s="440"/>
      <c r="M432" s="440"/>
      <c r="N432" s="440"/>
      <c r="O432" s="440"/>
      <c r="P432" s="440"/>
    </row>
    <row r="433" spans="1:16" s="424" customFormat="1" ht="12.75">
      <c r="A433" s="597"/>
      <c r="B433" s="409"/>
      <c r="C433" s="410"/>
      <c r="D433" s="408"/>
      <c r="E433" s="598"/>
      <c r="F433" s="599"/>
      <c r="G433" s="411"/>
      <c r="H433" s="412"/>
      <c r="I433" s="600"/>
      <c r="J433" s="408"/>
      <c r="K433" s="601"/>
      <c r="L433" s="413"/>
      <c r="M433" s="413"/>
      <c r="N433" s="413"/>
      <c r="O433" s="413"/>
      <c r="P433" s="413"/>
    </row>
    <row r="434" spans="1:16" s="587" customFormat="1" ht="15.75">
      <c r="A434" s="890" t="s">
        <v>2367</v>
      </c>
      <c r="B434" s="891"/>
      <c r="C434" s="892"/>
      <c r="E434" s="893"/>
      <c r="F434" s="894"/>
      <c r="G434" s="893"/>
      <c r="H434" s="893"/>
      <c r="I434" s="894"/>
      <c r="J434" s="661"/>
      <c r="K434" s="915"/>
      <c r="L434" s="893"/>
      <c r="M434" s="894"/>
      <c r="N434" s="893"/>
      <c r="O434" s="893"/>
      <c r="P434" s="894"/>
    </row>
    <row r="435" spans="1:16" s="424" customFormat="1" ht="12.75">
      <c r="A435" s="396" t="s">
        <v>2468</v>
      </c>
      <c r="B435" s="895" t="s">
        <v>929</v>
      </c>
      <c r="C435" s="396" t="s">
        <v>932</v>
      </c>
      <c r="D435" s="397"/>
      <c r="E435" s="374" t="s">
        <v>890</v>
      </c>
      <c r="F435" s="396" t="s">
        <v>2008</v>
      </c>
      <c r="G435" s="374" t="s">
        <v>2057</v>
      </c>
      <c r="H435" s="374" t="s">
        <v>2011</v>
      </c>
      <c r="I435" s="396" t="s">
        <v>2013</v>
      </c>
      <c r="J435" s="397"/>
      <c r="K435" s="396" t="s">
        <v>2468</v>
      </c>
      <c r="L435" s="907" t="s">
        <v>930</v>
      </c>
      <c r="M435" s="908"/>
      <c r="N435" s="909" t="s">
        <v>931</v>
      </c>
      <c r="O435" s="910"/>
      <c r="P435" s="911"/>
    </row>
    <row r="436" spans="1:16" s="424" customFormat="1" ht="12.75">
      <c r="A436" s="398" t="s">
        <v>2469</v>
      </c>
      <c r="B436" s="896"/>
      <c r="C436" s="398"/>
      <c r="D436" s="397"/>
      <c r="E436" s="375"/>
      <c r="F436" s="398" t="s">
        <v>2473</v>
      </c>
      <c r="G436" s="375" t="s">
        <v>2009</v>
      </c>
      <c r="H436" s="375" t="s">
        <v>2012</v>
      </c>
      <c r="I436" s="398" t="s">
        <v>2247</v>
      </c>
      <c r="J436" s="397"/>
      <c r="K436" s="398" t="s">
        <v>2469</v>
      </c>
      <c r="L436" s="375" t="s">
        <v>473</v>
      </c>
      <c r="M436" s="398" t="s">
        <v>474</v>
      </c>
      <c r="N436" s="912" t="s">
        <v>476</v>
      </c>
      <c r="O436" s="913"/>
      <c r="P436" s="914"/>
    </row>
    <row r="437" spans="1:16" s="424" customFormat="1" ht="12.75">
      <c r="A437" s="399"/>
      <c r="B437" s="400"/>
      <c r="C437" s="398"/>
      <c r="D437" s="397"/>
      <c r="E437" s="400"/>
      <c r="F437" s="399"/>
      <c r="G437" s="375" t="s">
        <v>2010</v>
      </c>
      <c r="H437" s="375"/>
      <c r="I437" s="398"/>
      <c r="J437" s="397"/>
      <c r="K437" s="398"/>
      <c r="L437" s="401"/>
      <c r="M437" s="398"/>
      <c r="N437" s="374" t="s">
        <v>1859</v>
      </c>
      <c r="O437" s="396" t="s">
        <v>2809</v>
      </c>
      <c r="P437" s="396" t="s">
        <v>2816</v>
      </c>
    </row>
    <row r="438" spans="1:16" s="424" customFormat="1" ht="12.75">
      <c r="A438" s="399"/>
      <c r="B438" s="400"/>
      <c r="C438" s="398"/>
      <c r="D438" s="397"/>
      <c r="E438" s="400"/>
      <c r="F438" s="399"/>
      <c r="G438" s="375" t="s">
        <v>2055</v>
      </c>
      <c r="H438" s="375"/>
      <c r="I438" s="399"/>
      <c r="J438" s="397"/>
      <c r="K438" s="399"/>
      <c r="L438" s="401"/>
      <c r="M438" s="399"/>
      <c r="N438" s="375" t="s">
        <v>1860</v>
      </c>
      <c r="O438" s="398" t="s">
        <v>2810</v>
      </c>
      <c r="P438" s="398" t="s">
        <v>2818</v>
      </c>
    </row>
    <row r="439" spans="1:16" s="424" customFormat="1" ht="12.75">
      <c r="A439" s="399"/>
      <c r="B439" s="400"/>
      <c r="C439" s="398"/>
      <c r="D439" s="397"/>
      <c r="E439" s="400"/>
      <c r="F439" s="399"/>
      <c r="G439" s="375"/>
      <c r="H439" s="375"/>
      <c r="I439" s="399"/>
      <c r="J439" s="397"/>
      <c r="K439" s="399"/>
      <c r="L439" s="400"/>
      <c r="M439" s="399"/>
      <c r="N439" s="400"/>
      <c r="O439" s="398" t="s">
        <v>2811</v>
      </c>
      <c r="P439" s="398" t="s">
        <v>2819</v>
      </c>
    </row>
    <row r="440" spans="1:16" s="424" customFormat="1" ht="12.75">
      <c r="A440" s="399"/>
      <c r="B440" s="400"/>
      <c r="C440" s="398"/>
      <c r="D440" s="397"/>
      <c r="E440" s="400"/>
      <c r="F440" s="399"/>
      <c r="G440" s="375" t="s">
        <v>1867</v>
      </c>
      <c r="H440" s="375" t="s">
        <v>1867</v>
      </c>
      <c r="I440" s="398" t="s">
        <v>1867</v>
      </c>
      <c r="J440" s="397"/>
      <c r="K440" s="399"/>
      <c r="L440" s="400"/>
      <c r="M440" s="399"/>
      <c r="N440" s="400"/>
      <c r="O440" s="398" t="s">
        <v>1861</v>
      </c>
      <c r="P440" s="398" t="s">
        <v>1861</v>
      </c>
    </row>
    <row r="441" spans="1:16" s="424" customFormat="1" ht="12.75">
      <c r="A441" s="85">
        <v>1</v>
      </c>
      <c r="B441" s="373">
        <v>2</v>
      </c>
      <c r="C441" s="85">
        <v>3</v>
      </c>
      <c r="D441" s="397"/>
      <c r="E441" s="373">
        <v>4</v>
      </c>
      <c r="F441" s="85">
        <v>5</v>
      </c>
      <c r="G441" s="373">
        <v>6</v>
      </c>
      <c r="H441" s="373">
        <v>7</v>
      </c>
      <c r="I441" s="85">
        <v>8</v>
      </c>
      <c r="J441" s="397"/>
      <c r="K441" s="85">
        <v>9</v>
      </c>
      <c r="L441" s="373">
        <v>10</v>
      </c>
      <c r="M441" s="85">
        <v>11</v>
      </c>
      <c r="N441" s="85">
        <v>12</v>
      </c>
      <c r="O441" s="85">
        <v>13</v>
      </c>
      <c r="P441" s="85">
        <v>14</v>
      </c>
    </row>
    <row r="442" spans="1:16" s="424" customFormat="1" ht="12.75">
      <c r="A442" s="28">
        <v>1</v>
      </c>
      <c r="B442" s="28" t="s">
        <v>1635</v>
      </c>
      <c r="C442" s="28" t="s">
        <v>2368</v>
      </c>
      <c r="E442" s="28" t="s">
        <v>2025</v>
      </c>
      <c r="F442" s="602">
        <v>110134001</v>
      </c>
      <c r="G442" s="121">
        <v>25596.39</v>
      </c>
      <c r="H442" s="121">
        <v>25596.39</v>
      </c>
      <c r="I442" s="121">
        <v>0</v>
      </c>
      <c r="K442" s="28">
        <v>1</v>
      </c>
      <c r="L442" s="28" t="s">
        <v>2649</v>
      </c>
      <c r="M442" s="28" t="s">
        <v>2842</v>
      </c>
      <c r="N442" s="440"/>
      <c r="O442" s="440"/>
      <c r="P442" s="440"/>
    </row>
    <row r="443" spans="1:16" s="424" customFormat="1" ht="12.75">
      <c r="A443" s="28">
        <v>2</v>
      </c>
      <c r="B443" s="28" t="s">
        <v>1636</v>
      </c>
      <c r="C443" s="52" t="s">
        <v>2524</v>
      </c>
      <c r="E443" s="28" t="s">
        <v>2025</v>
      </c>
      <c r="F443" s="602">
        <v>110134003</v>
      </c>
      <c r="G443" s="121">
        <v>13893.47</v>
      </c>
      <c r="H443" s="121">
        <v>13893.47</v>
      </c>
      <c r="I443" s="121">
        <v>0</v>
      </c>
      <c r="K443" s="28">
        <v>2</v>
      </c>
      <c r="L443" s="28" t="s">
        <v>2649</v>
      </c>
      <c r="M443" s="28" t="s">
        <v>2842</v>
      </c>
      <c r="N443" s="440"/>
      <c r="O443" s="440"/>
      <c r="P443" s="440"/>
    </row>
    <row r="444" spans="1:16" s="424" customFormat="1" ht="12.75">
      <c r="A444" s="28">
        <v>3</v>
      </c>
      <c r="B444" s="28" t="s">
        <v>1637</v>
      </c>
      <c r="C444" s="28" t="s">
        <v>300</v>
      </c>
      <c r="E444" s="28" t="s">
        <v>2025</v>
      </c>
      <c r="F444" s="602">
        <v>110134012</v>
      </c>
      <c r="G444" s="121">
        <v>20538</v>
      </c>
      <c r="H444" s="121">
        <v>20538</v>
      </c>
      <c r="I444" s="121">
        <v>0</v>
      </c>
      <c r="K444" s="28">
        <v>3</v>
      </c>
      <c r="L444" s="28" t="s">
        <v>2649</v>
      </c>
      <c r="M444" s="28" t="s">
        <v>2842</v>
      </c>
      <c r="N444" s="440"/>
      <c r="O444" s="440"/>
      <c r="P444" s="440"/>
    </row>
    <row r="445" spans="1:16" s="424" customFormat="1" ht="12.75">
      <c r="A445" s="28">
        <v>4</v>
      </c>
      <c r="B445" s="48" t="s">
        <v>1638</v>
      </c>
      <c r="C445" s="28" t="s">
        <v>470</v>
      </c>
      <c r="E445" s="28" t="s">
        <v>2025</v>
      </c>
      <c r="F445" s="602">
        <v>110134013</v>
      </c>
      <c r="G445" s="121">
        <v>28200</v>
      </c>
      <c r="H445" s="121">
        <v>28200</v>
      </c>
      <c r="I445" s="121">
        <v>0</v>
      </c>
      <c r="K445" s="28">
        <v>4</v>
      </c>
      <c r="L445" s="28" t="s">
        <v>2649</v>
      </c>
      <c r="M445" s="28" t="s">
        <v>2842</v>
      </c>
      <c r="N445" s="440"/>
      <c r="O445" s="440"/>
      <c r="P445" s="440"/>
    </row>
    <row r="446" spans="1:16" s="424" customFormat="1" ht="12.75">
      <c r="A446" s="28">
        <v>5</v>
      </c>
      <c r="B446" s="48" t="s">
        <v>1639</v>
      </c>
      <c r="C446" s="28" t="s">
        <v>471</v>
      </c>
      <c r="E446" s="28" t="s">
        <v>2025</v>
      </c>
      <c r="F446" s="602">
        <v>110134015</v>
      </c>
      <c r="G446" s="121">
        <v>28000</v>
      </c>
      <c r="H446" s="121">
        <v>28000</v>
      </c>
      <c r="I446" s="121">
        <v>0</v>
      </c>
      <c r="K446" s="28">
        <v>5</v>
      </c>
      <c r="L446" s="28" t="s">
        <v>2649</v>
      </c>
      <c r="M446" s="28" t="s">
        <v>2842</v>
      </c>
      <c r="N446" s="440"/>
      <c r="O446" s="440"/>
      <c r="P446" s="440"/>
    </row>
    <row r="447" spans="1:16" s="424" customFormat="1" ht="12.75">
      <c r="A447" s="28">
        <v>6</v>
      </c>
      <c r="B447" s="28" t="s">
        <v>1640</v>
      </c>
      <c r="C447" s="28" t="s">
        <v>300</v>
      </c>
      <c r="E447" s="28" t="s">
        <v>2025</v>
      </c>
      <c r="F447" s="602">
        <v>110134016</v>
      </c>
      <c r="G447" s="121">
        <v>26650</v>
      </c>
      <c r="H447" s="121">
        <v>26650</v>
      </c>
      <c r="I447" s="121">
        <v>0</v>
      </c>
      <c r="K447" s="28">
        <v>6</v>
      </c>
      <c r="L447" s="28" t="s">
        <v>2649</v>
      </c>
      <c r="M447" s="28" t="s">
        <v>2842</v>
      </c>
      <c r="N447" s="440"/>
      <c r="O447" s="440"/>
      <c r="P447" s="440"/>
    </row>
    <row r="448" spans="1:16" s="424" customFormat="1" ht="12.75">
      <c r="A448" s="28">
        <v>7</v>
      </c>
      <c r="B448" s="28" t="s">
        <v>1641</v>
      </c>
      <c r="C448" s="28" t="s">
        <v>1159</v>
      </c>
      <c r="E448" s="28" t="s">
        <v>2025</v>
      </c>
      <c r="F448" s="602">
        <v>110134021</v>
      </c>
      <c r="G448" s="121">
        <v>11707.96</v>
      </c>
      <c r="H448" s="121">
        <v>11707.96</v>
      </c>
      <c r="I448" s="121">
        <v>0</v>
      </c>
      <c r="K448" s="28">
        <v>7</v>
      </c>
      <c r="L448" s="28" t="s">
        <v>2649</v>
      </c>
      <c r="M448" s="28" t="s">
        <v>2842</v>
      </c>
      <c r="N448" s="440"/>
      <c r="O448" s="440"/>
      <c r="P448" s="440"/>
    </row>
    <row r="449" spans="1:16" s="424" customFormat="1" ht="12.75">
      <c r="A449" s="28">
        <v>8</v>
      </c>
      <c r="B449" s="28" t="s">
        <v>1911</v>
      </c>
      <c r="C449" s="28" t="s">
        <v>1160</v>
      </c>
      <c r="E449" s="28" t="s">
        <v>2025</v>
      </c>
      <c r="F449" s="602">
        <v>110134022</v>
      </c>
      <c r="G449" s="121">
        <v>28498</v>
      </c>
      <c r="H449" s="121">
        <v>28498</v>
      </c>
      <c r="I449" s="121">
        <v>0</v>
      </c>
      <c r="K449" s="28">
        <v>8</v>
      </c>
      <c r="L449" s="28" t="s">
        <v>2649</v>
      </c>
      <c r="M449" s="28" t="s">
        <v>2842</v>
      </c>
      <c r="N449" s="440"/>
      <c r="O449" s="440"/>
      <c r="P449" s="440"/>
    </row>
    <row r="450" spans="1:16" s="424" customFormat="1" ht="12.75">
      <c r="A450" s="28">
        <v>9</v>
      </c>
      <c r="B450" s="28" t="s">
        <v>1642</v>
      </c>
      <c r="C450" s="28" t="s">
        <v>1161</v>
      </c>
      <c r="E450" s="28" t="s">
        <v>2025</v>
      </c>
      <c r="F450" s="602">
        <v>110135001</v>
      </c>
      <c r="G450" s="121">
        <v>140366.34</v>
      </c>
      <c r="H450" s="121">
        <v>140366.34</v>
      </c>
      <c r="I450" s="121">
        <v>0</v>
      </c>
      <c r="K450" s="28">
        <v>9</v>
      </c>
      <c r="L450" s="28" t="s">
        <v>2649</v>
      </c>
      <c r="M450" s="28" t="s">
        <v>2842</v>
      </c>
      <c r="N450" s="440"/>
      <c r="O450" s="440"/>
      <c r="P450" s="440"/>
    </row>
    <row r="451" spans="1:16" s="424" customFormat="1" ht="12.75">
      <c r="A451" s="28">
        <v>10</v>
      </c>
      <c r="B451" s="28" t="s">
        <v>1643</v>
      </c>
      <c r="C451" s="52" t="s">
        <v>1162</v>
      </c>
      <c r="E451" s="28" t="s">
        <v>2025</v>
      </c>
      <c r="F451" s="602">
        <v>110137001</v>
      </c>
      <c r="G451" s="121">
        <v>71462.2</v>
      </c>
      <c r="H451" s="121">
        <v>71462.2</v>
      </c>
      <c r="I451" s="121">
        <v>0</v>
      </c>
      <c r="K451" s="28">
        <v>10</v>
      </c>
      <c r="L451" s="28" t="s">
        <v>2649</v>
      </c>
      <c r="M451" s="28" t="s">
        <v>2842</v>
      </c>
      <c r="N451" s="440"/>
      <c r="O451" s="440"/>
      <c r="P451" s="440"/>
    </row>
    <row r="452" spans="1:16" s="424" customFormat="1" ht="12.75">
      <c r="A452" s="28">
        <v>11</v>
      </c>
      <c r="B452" s="28" t="s">
        <v>308</v>
      </c>
      <c r="C452" s="28" t="s">
        <v>1163</v>
      </c>
      <c r="E452" s="28" t="s">
        <v>2025</v>
      </c>
      <c r="F452" s="602">
        <v>110134018</v>
      </c>
      <c r="G452" s="121">
        <v>11900</v>
      </c>
      <c r="H452" s="121">
        <v>11900</v>
      </c>
      <c r="I452" s="121">
        <v>0</v>
      </c>
      <c r="K452" s="28">
        <v>11</v>
      </c>
      <c r="L452" s="28" t="s">
        <v>2649</v>
      </c>
      <c r="M452" s="28" t="s">
        <v>2842</v>
      </c>
      <c r="N452" s="440"/>
      <c r="O452" s="440"/>
      <c r="P452" s="440"/>
    </row>
    <row r="453" spans="1:16" s="424" customFormat="1" ht="12.75">
      <c r="A453" s="28">
        <v>12</v>
      </c>
      <c r="B453" s="28" t="s">
        <v>1328</v>
      </c>
      <c r="C453" s="28" t="s">
        <v>1164</v>
      </c>
      <c r="E453" s="28" t="s">
        <v>2025</v>
      </c>
      <c r="F453" s="603" t="s">
        <v>2026</v>
      </c>
      <c r="G453" s="121">
        <v>19031</v>
      </c>
      <c r="H453" s="121">
        <v>19031</v>
      </c>
      <c r="I453" s="121">
        <v>0</v>
      </c>
      <c r="K453" s="28">
        <v>12</v>
      </c>
      <c r="L453" s="28" t="s">
        <v>2649</v>
      </c>
      <c r="M453" s="28" t="s">
        <v>2842</v>
      </c>
      <c r="N453" s="440"/>
      <c r="O453" s="440"/>
      <c r="P453" s="440"/>
    </row>
    <row r="454" spans="1:16" s="424" customFormat="1" ht="25.5">
      <c r="A454" s="28">
        <v>13</v>
      </c>
      <c r="B454" s="48" t="s">
        <v>1329</v>
      </c>
      <c r="C454" s="604" t="s">
        <v>1165</v>
      </c>
      <c r="E454" s="28" t="s">
        <v>2025</v>
      </c>
      <c r="F454" s="603" t="s">
        <v>2027</v>
      </c>
      <c r="G454" s="121">
        <v>10794</v>
      </c>
      <c r="H454" s="121">
        <v>10794</v>
      </c>
      <c r="I454" s="121">
        <v>0</v>
      </c>
      <c r="K454" s="28">
        <v>13</v>
      </c>
      <c r="L454" s="28" t="s">
        <v>2649</v>
      </c>
      <c r="M454" s="28" t="s">
        <v>2842</v>
      </c>
      <c r="N454" s="440"/>
      <c r="O454" s="440"/>
      <c r="P454" s="440"/>
    </row>
    <row r="455" spans="1:16" s="424" customFormat="1" ht="12.75">
      <c r="A455" s="28">
        <v>14</v>
      </c>
      <c r="B455" s="48" t="s">
        <v>1330</v>
      </c>
      <c r="C455" s="28" t="s">
        <v>1166</v>
      </c>
      <c r="E455" s="28" t="s">
        <v>2025</v>
      </c>
      <c r="F455" s="603" t="s">
        <v>2028</v>
      </c>
      <c r="G455" s="121">
        <v>10362</v>
      </c>
      <c r="H455" s="121">
        <v>10362</v>
      </c>
      <c r="I455" s="121">
        <v>0</v>
      </c>
      <c r="K455" s="28">
        <v>14</v>
      </c>
      <c r="L455" s="28" t="s">
        <v>2649</v>
      </c>
      <c r="M455" s="28" t="s">
        <v>2842</v>
      </c>
      <c r="N455" s="440"/>
      <c r="O455" s="440"/>
      <c r="P455" s="440"/>
    </row>
    <row r="456" spans="1:16" s="424" customFormat="1" ht="12.75">
      <c r="A456" s="28">
        <v>15</v>
      </c>
      <c r="B456" s="48" t="s">
        <v>1331</v>
      </c>
      <c r="C456" s="28" t="s">
        <v>1167</v>
      </c>
      <c r="E456" s="28" t="s">
        <v>2025</v>
      </c>
      <c r="F456" s="603" t="s">
        <v>2177</v>
      </c>
      <c r="G456" s="121">
        <v>10706</v>
      </c>
      <c r="H456" s="121">
        <v>10706</v>
      </c>
      <c r="I456" s="121">
        <v>0</v>
      </c>
      <c r="K456" s="28">
        <v>15</v>
      </c>
      <c r="L456" s="28" t="s">
        <v>2649</v>
      </c>
      <c r="M456" s="28" t="s">
        <v>2842</v>
      </c>
      <c r="N456" s="440"/>
      <c r="O456" s="440"/>
      <c r="P456" s="440"/>
    </row>
    <row r="457" spans="1:16" s="424" customFormat="1" ht="12.75">
      <c r="A457" s="28">
        <v>16</v>
      </c>
      <c r="B457" s="48" t="s">
        <v>1332</v>
      </c>
      <c r="C457" s="28" t="s">
        <v>1168</v>
      </c>
      <c r="E457" s="28" t="s">
        <v>2025</v>
      </c>
      <c r="F457" s="603" t="s">
        <v>2178</v>
      </c>
      <c r="G457" s="121">
        <v>10648</v>
      </c>
      <c r="H457" s="121">
        <v>10648</v>
      </c>
      <c r="I457" s="121">
        <v>0</v>
      </c>
      <c r="K457" s="28">
        <v>16</v>
      </c>
      <c r="L457" s="28" t="s">
        <v>2649</v>
      </c>
      <c r="M457" s="28" t="s">
        <v>2842</v>
      </c>
      <c r="N457" s="440"/>
      <c r="O457" s="440"/>
      <c r="P457" s="440"/>
    </row>
    <row r="458" spans="1:16" s="424" customFormat="1" ht="12.75">
      <c r="A458" s="28">
        <v>17</v>
      </c>
      <c r="B458" s="48" t="s">
        <v>1910</v>
      </c>
      <c r="C458" s="28" t="s">
        <v>1169</v>
      </c>
      <c r="E458" s="28" t="s">
        <v>2025</v>
      </c>
      <c r="F458" s="603" t="s">
        <v>2179</v>
      </c>
      <c r="G458" s="121">
        <v>12049</v>
      </c>
      <c r="H458" s="121">
        <v>12049</v>
      </c>
      <c r="I458" s="121">
        <v>0</v>
      </c>
      <c r="K458" s="28">
        <v>17</v>
      </c>
      <c r="L458" s="28" t="s">
        <v>2649</v>
      </c>
      <c r="M458" s="28" t="s">
        <v>2842</v>
      </c>
      <c r="N458" s="440"/>
      <c r="O458" s="440"/>
      <c r="P458" s="440"/>
    </row>
    <row r="459" spans="1:16" s="424" customFormat="1" ht="12" customHeight="1">
      <c r="A459" s="28">
        <v>18</v>
      </c>
      <c r="B459" s="48" t="s">
        <v>1912</v>
      </c>
      <c r="C459" s="28" t="s">
        <v>1170</v>
      </c>
      <c r="E459" s="28" t="s">
        <v>2025</v>
      </c>
      <c r="F459" s="603" t="s">
        <v>2180</v>
      </c>
      <c r="G459" s="121">
        <v>11335</v>
      </c>
      <c r="H459" s="121">
        <v>11335</v>
      </c>
      <c r="I459" s="121">
        <v>0</v>
      </c>
      <c r="K459" s="28">
        <v>18</v>
      </c>
      <c r="L459" s="28" t="s">
        <v>2649</v>
      </c>
      <c r="M459" s="28" t="s">
        <v>2842</v>
      </c>
      <c r="N459" s="440"/>
      <c r="O459" s="440"/>
      <c r="P459" s="440"/>
    </row>
    <row r="460" spans="1:16" s="424" customFormat="1" ht="12.75">
      <c r="A460" s="28">
        <v>19</v>
      </c>
      <c r="B460" s="28" t="s">
        <v>1913</v>
      </c>
      <c r="C460" s="50" t="s">
        <v>1333</v>
      </c>
      <c r="E460" s="28" t="s">
        <v>2025</v>
      </c>
      <c r="F460" s="603" t="s">
        <v>1000</v>
      </c>
      <c r="G460" s="121">
        <v>12412</v>
      </c>
      <c r="H460" s="121">
        <v>12412</v>
      </c>
      <c r="I460" s="121">
        <v>0</v>
      </c>
      <c r="K460" s="28">
        <v>19</v>
      </c>
      <c r="L460" s="28" t="s">
        <v>2649</v>
      </c>
      <c r="M460" s="28" t="s">
        <v>2842</v>
      </c>
      <c r="N460" s="440"/>
      <c r="O460" s="440"/>
      <c r="P460" s="440"/>
    </row>
    <row r="461" spans="1:16" s="424" customFormat="1" ht="12.75">
      <c r="A461" s="28">
        <v>20</v>
      </c>
      <c r="B461" s="28" t="s">
        <v>1914</v>
      </c>
      <c r="C461" s="50" t="s">
        <v>1334</v>
      </c>
      <c r="E461" s="28" t="s">
        <v>2025</v>
      </c>
      <c r="F461" s="603" t="s">
        <v>1001</v>
      </c>
      <c r="G461" s="121">
        <v>14034</v>
      </c>
      <c r="H461" s="121">
        <v>14034</v>
      </c>
      <c r="I461" s="121">
        <v>0</v>
      </c>
      <c r="K461" s="28">
        <v>20</v>
      </c>
      <c r="L461" s="28" t="s">
        <v>2649</v>
      </c>
      <c r="M461" s="28" t="s">
        <v>2842</v>
      </c>
      <c r="N461" s="440"/>
      <c r="O461" s="440"/>
      <c r="P461" s="440"/>
    </row>
    <row r="462" spans="1:16" s="424" customFormat="1" ht="12.75">
      <c r="A462" s="28">
        <v>21</v>
      </c>
      <c r="B462" s="28" t="s">
        <v>1915</v>
      </c>
      <c r="C462" s="50" t="s">
        <v>1335</v>
      </c>
      <c r="E462" s="28" t="s">
        <v>2025</v>
      </c>
      <c r="F462" s="603" t="s">
        <v>1002</v>
      </c>
      <c r="G462" s="121">
        <v>14875</v>
      </c>
      <c r="H462" s="121">
        <v>14875</v>
      </c>
      <c r="I462" s="121">
        <v>0</v>
      </c>
      <c r="K462" s="28">
        <v>21</v>
      </c>
      <c r="L462" s="28" t="s">
        <v>2649</v>
      </c>
      <c r="M462" s="28" t="s">
        <v>2842</v>
      </c>
      <c r="N462" s="440"/>
      <c r="O462" s="440"/>
      <c r="P462" s="440"/>
    </row>
    <row r="463" spans="1:16" s="424" customFormat="1" ht="12.75">
      <c r="A463" s="28">
        <v>22</v>
      </c>
      <c r="B463" s="28" t="s">
        <v>1916</v>
      </c>
      <c r="C463" s="50" t="s">
        <v>1065</v>
      </c>
      <c r="E463" s="28" t="s">
        <v>2025</v>
      </c>
      <c r="F463" s="605" t="s">
        <v>1005</v>
      </c>
      <c r="G463" s="121">
        <v>16200</v>
      </c>
      <c r="H463" s="121">
        <v>16200</v>
      </c>
      <c r="I463" s="121">
        <v>0</v>
      </c>
      <c r="K463" s="28">
        <v>22</v>
      </c>
      <c r="L463" s="28" t="s">
        <v>2649</v>
      </c>
      <c r="M463" s="28" t="s">
        <v>2842</v>
      </c>
      <c r="N463" s="440"/>
      <c r="O463" s="440"/>
      <c r="P463" s="440"/>
    </row>
    <row r="464" spans="1:16" s="424" customFormat="1" ht="12.75">
      <c r="A464" s="28">
        <v>23</v>
      </c>
      <c r="B464" s="28" t="s">
        <v>2851</v>
      </c>
      <c r="C464" s="56" t="s">
        <v>2327</v>
      </c>
      <c r="E464" s="28" t="s">
        <v>2025</v>
      </c>
      <c r="F464" s="602">
        <v>110136113</v>
      </c>
      <c r="G464" s="121">
        <v>17500</v>
      </c>
      <c r="H464" s="121">
        <v>17500</v>
      </c>
      <c r="I464" s="121">
        <v>0</v>
      </c>
      <c r="K464" s="28">
        <v>23</v>
      </c>
      <c r="L464" s="28" t="s">
        <v>2649</v>
      </c>
      <c r="M464" s="28" t="s">
        <v>2842</v>
      </c>
      <c r="N464" s="440"/>
      <c r="O464" s="440"/>
      <c r="P464" s="440"/>
    </row>
    <row r="465" spans="1:16" s="424" customFormat="1" ht="12.75">
      <c r="A465" s="28">
        <v>24</v>
      </c>
      <c r="B465" s="28" t="s">
        <v>2852</v>
      </c>
      <c r="C465" s="28" t="s">
        <v>1208</v>
      </c>
      <c r="E465" s="28" t="s">
        <v>2025</v>
      </c>
      <c r="F465" s="602">
        <v>110136116</v>
      </c>
      <c r="G465" s="121">
        <v>18400</v>
      </c>
      <c r="H465" s="121">
        <v>18400</v>
      </c>
      <c r="I465" s="121">
        <v>0</v>
      </c>
      <c r="K465" s="28">
        <v>24</v>
      </c>
      <c r="L465" s="28" t="s">
        <v>2649</v>
      </c>
      <c r="M465" s="28" t="s">
        <v>2842</v>
      </c>
      <c r="N465" s="440"/>
      <c r="O465" s="440"/>
      <c r="P465" s="440"/>
    </row>
    <row r="466" spans="1:16" s="424" customFormat="1" ht="12.75">
      <c r="A466" s="28">
        <v>25</v>
      </c>
      <c r="B466" s="28" t="s">
        <v>2853</v>
      </c>
      <c r="C466" s="28" t="s">
        <v>487</v>
      </c>
      <c r="E466" s="28" t="s">
        <v>2025</v>
      </c>
      <c r="F466" s="602">
        <v>110136118</v>
      </c>
      <c r="G466" s="121">
        <v>13000</v>
      </c>
      <c r="H466" s="121">
        <v>13000</v>
      </c>
      <c r="I466" s="121">
        <v>0</v>
      </c>
      <c r="K466" s="28">
        <v>25</v>
      </c>
      <c r="L466" s="28" t="s">
        <v>2649</v>
      </c>
      <c r="M466" s="28" t="s">
        <v>2842</v>
      </c>
      <c r="N466" s="440"/>
      <c r="O466" s="440"/>
      <c r="P466" s="440"/>
    </row>
    <row r="467" spans="1:16" s="424" customFormat="1" ht="12.75">
      <c r="A467" s="28">
        <v>26</v>
      </c>
      <c r="B467" s="28" t="s">
        <v>2854</v>
      </c>
      <c r="C467" s="28" t="s">
        <v>488</v>
      </c>
      <c r="E467" s="28" t="s">
        <v>2025</v>
      </c>
      <c r="F467" s="602">
        <v>110136119</v>
      </c>
      <c r="G467" s="121">
        <v>14000</v>
      </c>
      <c r="H467" s="121">
        <v>14000</v>
      </c>
      <c r="I467" s="121">
        <v>0</v>
      </c>
      <c r="K467" s="28">
        <v>26</v>
      </c>
      <c r="L467" s="28" t="s">
        <v>2649</v>
      </c>
      <c r="M467" s="28" t="s">
        <v>2842</v>
      </c>
      <c r="N467" s="440"/>
      <c r="O467" s="440"/>
      <c r="P467" s="440"/>
    </row>
    <row r="468" spans="1:16" s="424" customFormat="1" ht="12.75">
      <c r="A468" s="28">
        <v>27</v>
      </c>
      <c r="B468" s="28" t="s">
        <v>1622</v>
      </c>
      <c r="C468" s="28" t="s">
        <v>2484</v>
      </c>
      <c r="E468" s="28" t="s">
        <v>2025</v>
      </c>
      <c r="F468" s="602">
        <v>210134001</v>
      </c>
      <c r="G468" s="121">
        <v>14610.97</v>
      </c>
      <c r="H468" s="121">
        <v>14610.97</v>
      </c>
      <c r="I468" s="121">
        <v>0</v>
      </c>
      <c r="K468" s="28">
        <v>27</v>
      </c>
      <c r="L468" s="28" t="s">
        <v>2649</v>
      </c>
      <c r="M468" s="28" t="s">
        <v>2842</v>
      </c>
      <c r="N468" s="440"/>
      <c r="O468" s="440"/>
      <c r="P468" s="440"/>
    </row>
    <row r="469" spans="1:16" s="424" customFormat="1" ht="12.75">
      <c r="A469" s="28">
        <v>28</v>
      </c>
      <c r="B469" s="28" t="s">
        <v>2855</v>
      </c>
      <c r="C469" s="28" t="s">
        <v>300</v>
      </c>
      <c r="E469" s="28" t="s">
        <v>2025</v>
      </c>
      <c r="F469" s="602">
        <v>210134011</v>
      </c>
      <c r="G469" s="121">
        <v>15472.33</v>
      </c>
      <c r="H469" s="121">
        <v>15472.33</v>
      </c>
      <c r="I469" s="121">
        <v>0</v>
      </c>
      <c r="K469" s="28">
        <v>28</v>
      </c>
      <c r="L469" s="28" t="s">
        <v>2649</v>
      </c>
      <c r="M469" s="28" t="s">
        <v>2842</v>
      </c>
      <c r="N469" s="440"/>
      <c r="O469" s="440"/>
      <c r="P469" s="440"/>
    </row>
    <row r="470" spans="1:16" s="424" customFormat="1" ht="12.75">
      <c r="A470" s="28">
        <v>29</v>
      </c>
      <c r="B470" s="28" t="s">
        <v>2856</v>
      </c>
      <c r="C470" s="28" t="s">
        <v>300</v>
      </c>
      <c r="E470" s="28" t="s">
        <v>2025</v>
      </c>
      <c r="F470" s="602">
        <v>210134012</v>
      </c>
      <c r="G470" s="121">
        <v>15472.32</v>
      </c>
      <c r="H470" s="121">
        <v>15472.32</v>
      </c>
      <c r="I470" s="121">
        <v>0</v>
      </c>
      <c r="K470" s="28">
        <v>29</v>
      </c>
      <c r="L470" s="28" t="s">
        <v>2649</v>
      </c>
      <c r="M470" s="28" t="s">
        <v>2842</v>
      </c>
      <c r="N470" s="440"/>
      <c r="O470" s="440"/>
      <c r="P470" s="440"/>
    </row>
    <row r="471" spans="1:16" s="424" customFormat="1" ht="12.75">
      <c r="A471" s="28">
        <v>30</v>
      </c>
      <c r="B471" s="48" t="s">
        <v>2857</v>
      </c>
      <c r="C471" s="28" t="s">
        <v>300</v>
      </c>
      <c r="E471" s="28" t="s">
        <v>2025</v>
      </c>
      <c r="F471" s="602">
        <v>210134002</v>
      </c>
      <c r="G471" s="121">
        <v>15472.33</v>
      </c>
      <c r="H471" s="121">
        <v>15472.33</v>
      </c>
      <c r="I471" s="121">
        <v>0</v>
      </c>
      <c r="K471" s="28">
        <v>30</v>
      </c>
      <c r="L471" s="28" t="s">
        <v>2649</v>
      </c>
      <c r="M471" s="28" t="s">
        <v>2842</v>
      </c>
      <c r="N471" s="440"/>
      <c r="O471" s="440"/>
      <c r="P471" s="440"/>
    </row>
    <row r="472" spans="1:16" s="424" customFormat="1" ht="12.75">
      <c r="A472" s="28">
        <v>31</v>
      </c>
      <c r="B472" s="48" t="s">
        <v>2858</v>
      </c>
      <c r="C472" s="52" t="s">
        <v>2485</v>
      </c>
      <c r="E472" s="28" t="s">
        <v>2025</v>
      </c>
      <c r="F472" s="602">
        <v>210134003</v>
      </c>
      <c r="G472" s="121">
        <v>37435.02</v>
      </c>
      <c r="H472" s="121">
        <v>37435.02</v>
      </c>
      <c r="I472" s="121">
        <v>0</v>
      </c>
      <c r="K472" s="28">
        <v>31</v>
      </c>
      <c r="L472" s="28" t="s">
        <v>2649</v>
      </c>
      <c r="M472" s="28" t="s">
        <v>2842</v>
      </c>
      <c r="N472" s="440"/>
      <c r="O472" s="440"/>
      <c r="P472" s="440"/>
    </row>
    <row r="473" spans="1:16" s="424" customFormat="1" ht="12.75">
      <c r="A473" s="28">
        <v>32</v>
      </c>
      <c r="B473" s="48" t="s">
        <v>2859</v>
      </c>
      <c r="C473" s="52" t="s">
        <v>2485</v>
      </c>
      <c r="E473" s="28" t="s">
        <v>2025</v>
      </c>
      <c r="F473" s="602">
        <v>210134004</v>
      </c>
      <c r="G473" s="121">
        <v>37435.02</v>
      </c>
      <c r="H473" s="121">
        <v>37435.02</v>
      </c>
      <c r="I473" s="121">
        <v>0</v>
      </c>
      <c r="K473" s="28">
        <v>32</v>
      </c>
      <c r="L473" s="28" t="s">
        <v>2649</v>
      </c>
      <c r="M473" s="28" t="s">
        <v>2842</v>
      </c>
      <c r="N473" s="440"/>
      <c r="O473" s="440"/>
      <c r="P473" s="440"/>
    </row>
    <row r="474" spans="1:16" s="424" customFormat="1" ht="12.75">
      <c r="A474" s="28">
        <v>33</v>
      </c>
      <c r="B474" s="48" t="s">
        <v>2860</v>
      </c>
      <c r="C474" s="52" t="s">
        <v>2486</v>
      </c>
      <c r="E474" s="28" t="s">
        <v>2025</v>
      </c>
      <c r="F474" s="602">
        <v>210134005</v>
      </c>
      <c r="G474" s="121">
        <v>17571.54</v>
      </c>
      <c r="H474" s="121">
        <v>17571.54</v>
      </c>
      <c r="I474" s="121">
        <v>0</v>
      </c>
      <c r="K474" s="28">
        <v>33</v>
      </c>
      <c r="L474" s="28" t="s">
        <v>2649</v>
      </c>
      <c r="M474" s="28" t="s">
        <v>2842</v>
      </c>
      <c r="N474" s="440"/>
      <c r="O474" s="440"/>
      <c r="P474" s="440"/>
    </row>
    <row r="475" spans="1:16" s="424" customFormat="1" ht="12.75">
      <c r="A475" s="28">
        <v>34</v>
      </c>
      <c r="B475" s="48" t="s">
        <v>2861</v>
      </c>
      <c r="C475" s="52" t="s">
        <v>2487</v>
      </c>
      <c r="E475" s="28" t="s">
        <v>2025</v>
      </c>
      <c r="F475" s="602">
        <v>210134006</v>
      </c>
      <c r="G475" s="121">
        <v>17384.91</v>
      </c>
      <c r="H475" s="121">
        <v>17384.91</v>
      </c>
      <c r="I475" s="121">
        <v>0</v>
      </c>
      <c r="K475" s="28">
        <v>34</v>
      </c>
      <c r="L475" s="28" t="s">
        <v>2649</v>
      </c>
      <c r="M475" s="28" t="s">
        <v>2842</v>
      </c>
      <c r="N475" s="440"/>
      <c r="O475" s="440"/>
      <c r="P475" s="440"/>
    </row>
    <row r="476" spans="1:16" s="424" customFormat="1" ht="12.75">
      <c r="A476" s="28">
        <v>35</v>
      </c>
      <c r="B476" s="48" t="s">
        <v>2862</v>
      </c>
      <c r="C476" s="52" t="s">
        <v>2487</v>
      </c>
      <c r="E476" s="28" t="s">
        <v>2025</v>
      </c>
      <c r="F476" s="602">
        <v>210134007</v>
      </c>
      <c r="G476" s="121">
        <v>17384.91</v>
      </c>
      <c r="H476" s="121">
        <v>17384.91</v>
      </c>
      <c r="I476" s="121">
        <v>0</v>
      </c>
      <c r="K476" s="28">
        <v>35</v>
      </c>
      <c r="L476" s="28" t="s">
        <v>2649</v>
      </c>
      <c r="M476" s="28" t="s">
        <v>2842</v>
      </c>
      <c r="N476" s="440"/>
      <c r="O476" s="440"/>
      <c r="P476" s="440"/>
    </row>
    <row r="477" spans="1:16" s="424" customFormat="1" ht="12.75">
      <c r="A477" s="28">
        <v>36</v>
      </c>
      <c r="B477" s="28" t="s">
        <v>2863</v>
      </c>
      <c r="C477" s="52" t="s">
        <v>2488</v>
      </c>
      <c r="E477" s="28" t="s">
        <v>2025</v>
      </c>
      <c r="F477" s="602">
        <v>210134008</v>
      </c>
      <c r="G477" s="121">
        <v>37397.72</v>
      </c>
      <c r="H477" s="121">
        <v>37397.72</v>
      </c>
      <c r="I477" s="121">
        <v>0</v>
      </c>
      <c r="K477" s="28">
        <v>36</v>
      </c>
      <c r="L477" s="28" t="s">
        <v>2649</v>
      </c>
      <c r="M477" s="28" t="s">
        <v>2842</v>
      </c>
      <c r="N477" s="440"/>
      <c r="O477" s="440"/>
      <c r="P477" s="440"/>
    </row>
    <row r="478" spans="1:16" s="424" customFormat="1" ht="12.75">
      <c r="A478" s="28">
        <v>37</v>
      </c>
      <c r="B478" s="28" t="s">
        <v>2864</v>
      </c>
      <c r="C478" s="52" t="s">
        <v>2487</v>
      </c>
      <c r="E478" s="28" t="s">
        <v>2025</v>
      </c>
      <c r="F478" s="602">
        <v>210134015</v>
      </c>
      <c r="G478" s="121">
        <v>17384.91</v>
      </c>
      <c r="H478" s="121">
        <v>17384.91</v>
      </c>
      <c r="I478" s="121">
        <v>0</v>
      </c>
      <c r="K478" s="28">
        <v>37</v>
      </c>
      <c r="L478" s="28" t="s">
        <v>2649</v>
      </c>
      <c r="M478" s="28" t="s">
        <v>2842</v>
      </c>
      <c r="N478" s="440"/>
      <c r="O478" s="440"/>
      <c r="P478" s="440"/>
    </row>
    <row r="479" spans="1:16" s="424" customFormat="1" ht="12.75">
      <c r="A479" s="28">
        <v>38</v>
      </c>
      <c r="B479" s="28" t="s">
        <v>2865</v>
      </c>
      <c r="C479" s="28" t="s">
        <v>2489</v>
      </c>
      <c r="E479" s="28" t="s">
        <v>2025</v>
      </c>
      <c r="F479" s="602">
        <v>210134017</v>
      </c>
      <c r="G479" s="121">
        <v>13446.04</v>
      </c>
      <c r="H479" s="121">
        <v>13446.04</v>
      </c>
      <c r="I479" s="121">
        <v>0</v>
      </c>
      <c r="K479" s="28">
        <v>38</v>
      </c>
      <c r="L479" s="28" t="s">
        <v>2649</v>
      </c>
      <c r="M479" s="28" t="s">
        <v>2842</v>
      </c>
      <c r="N479" s="440"/>
      <c r="O479" s="440"/>
      <c r="P479" s="440"/>
    </row>
    <row r="480" spans="1:16" s="424" customFormat="1" ht="12.75">
      <c r="A480" s="28">
        <v>39</v>
      </c>
      <c r="B480" s="48" t="s">
        <v>2866</v>
      </c>
      <c r="C480" s="28" t="s">
        <v>2490</v>
      </c>
      <c r="E480" s="28" t="s">
        <v>2025</v>
      </c>
      <c r="F480" s="602">
        <v>210136005</v>
      </c>
      <c r="G480" s="121">
        <v>10503.5</v>
      </c>
      <c r="H480" s="121">
        <v>10503.5</v>
      </c>
      <c r="I480" s="121">
        <v>0</v>
      </c>
      <c r="K480" s="28">
        <v>39</v>
      </c>
      <c r="L480" s="28" t="s">
        <v>2649</v>
      </c>
      <c r="M480" s="28" t="s">
        <v>2842</v>
      </c>
      <c r="N480" s="440"/>
      <c r="O480" s="440"/>
      <c r="P480" s="440"/>
    </row>
    <row r="481" spans="1:16" s="424" customFormat="1" ht="12.75">
      <c r="A481" s="28">
        <v>40</v>
      </c>
      <c r="B481" s="48" t="s">
        <v>2867</v>
      </c>
      <c r="C481" s="28" t="s">
        <v>2491</v>
      </c>
      <c r="E481" s="28" t="s">
        <v>2025</v>
      </c>
      <c r="F481" s="602">
        <v>210134019</v>
      </c>
      <c r="G481" s="121">
        <v>12000</v>
      </c>
      <c r="H481" s="121">
        <v>12000</v>
      </c>
      <c r="I481" s="121">
        <v>0</v>
      </c>
      <c r="K481" s="28">
        <v>40</v>
      </c>
      <c r="L481" s="28" t="s">
        <v>2649</v>
      </c>
      <c r="M481" s="28" t="s">
        <v>2842</v>
      </c>
      <c r="N481" s="440"/>
      <c r="O481" s="440"/>
      <c r="P481" s="440"/>
    </row>
    <row r="482" spans="1:16" s="424" customFormat="1" ht="12.75">
      <c r="A482" s="28">
        <v>41</v>
      </c>
      <c r="B482" s="48" t="s">
        <v>2868</v>
      </c>
      <c r="C482" s="28" t="s">
        <v>2492</v>
      </c>
      <c r="E482" s="28" t="s">
        <v>2025</v>
      </c>
      <c r="F482" s="602">
        <v>210134020</v>
      </c>
      <c r="G482" s="121">
        <v>12690</v>
      </c>
      <c r="H482" s="121">
        <v>12690</v>
      </c>
      <c r="I482" s="121">
        <v>0</v>
      </c>
      <c r="K482" s="28">
        <v>41</v>
      </c>
      <c r="L482" s="28" t="s">
        <v>2649</v>
      </c>
      <c r="M482" s="28" t="s">
        <v>2842</v>
      </c>
      <c r="N482" s="440"/>
      <c r="O482" s="440"/>
      <c r="P482" s="440"/>
    </row>
    <row r="483" spans="1:16" s="424" customFormat="1" ht="12.75">
      <c r="A483" s="28">
        <v>42</v>
      </c>
      <c r="B483" s="49" t="s">
        <v>2869</v>
      </c>
      <c r="C483" s="28" t="s">
        <v>2493</v>
      </c>
      <c r="E483" s="28" t="s">
        <v>2025</v>
      </c>
      <c r="F483" s="602">
        <v>210134021</v>
      </c>
      <c r="G483" s="121">
        <v>12500</v>
      </c>
      <c r="H483" s="121">
        <v>12500</v>
      </c>
      <c r="I483" s="121">
        <v>0</v>
      </c>
      <c r="K483" s="28">
        <v>42</v>
      </c>
      <c r="L483" s="28" t="s">
        <v>2649</v>
      </c>
      <c r="M483" s="28" t="s">
        <v>2842</v>
      </c>
      <c r="N483" s="440"/>
      <c r="O483" s="440"/>
      <c r="P483" s="440"/>
    </row>
    <row r="484" spans="1:16" s="424" customFormat="1" ht="12.75">
      <c r="A484" s="28">
        <v>43</v>
      </c>
      <c r="B484" s="28" t="s">
        <v>424</v>
      </c>
      <c r="C484" s="28" t="s">
        <v>2023</v>
      </c>
      <c r="E484" s="28" t="s">
        <v>2025</v>
      </c>
      <c r="F484" s="606">
        <v>110136206</v>
      </c>
      <c r="G484" s="121">
        <v>11789.71</v>
      </c>
      <c r="H484" s="121">
        <v>11789.71</v>
      </c>
      <c r="I484" s="121">
        <v>0</v>
      </c>
      <c r="K484" s="28">
        <v>43</v>
      </c>
      <c r="L484" s="28" t="s">
        <v>2649</v>
      </c>
      <c r="M484" s="28" t="s">
        <v>2842</v>
      </c>
      <c r="N484" s="440"/>
      <c r="O484" s="440"/>
      <c r="P484" s="440"/>
    </row>
    <row r="485" spans="1:16" s="424" customFormat="1" ht="12.75">
      <c r="A485" s="28">
        <v>44</v>
      </c>
      <c r="B485" s="28" t="s">
        <v>425</v>
      </c>
      <c r="C485" s="28" t="s">
        <v>2023</v>
      </c>
      <c r="E485" s="28" t="s">
        <v>2025</v>
      </c>
      <c r="F485" s="607">
        <v>110136207</v>
      </c>
      <c r="G485" s="121">
        <v>11789.71</v>
      </c>
      <c r="H485" s="121">
        <v>11789.71</v>
      </c>
      <c r="I485" s="121">
        <v>0</v>
      </c>
      <c r="K485" s="28">
        <v>44</v>
      </c>
      <c r="L485" s="28" t="s">
        <v>2649</v>
      </c>
      <c r="M485" s="28" t="s">
        <v>2842</v>
      </c>
      <c r="N485" s="440"/>
      <c r="O485" s="440"/>
      <c r="P485" s="440"/>
    </row>
    <row r="486" spans="1:16" s="424" customFormat="1" ht="12.75">
      <c r="A486" s="28">
        <v>45</v>
      </c>
      <c r="B486" s="28" t="s">
        <v>426</v>
      </c>
      <c r="C486" s="28" t="s">
        <v>2023</v>
      </c>
      <c r="E486" s="28" t="s">
        <v>2025</v>
      </c>
      <c r="F486" s="602">
        <v>110136208</v>
      </c>
      <c r="G486" s="121">
        <v>11789.71</v>
      </c>
      <c r="H486" s="121">
        <v>11789.71</v>
      </c>
      <c r="I486" s="121">
        <v>0</v>
      </c>
      <c r="K486" s="28">
        <v>45</v>
      </c>
      <c r="L486" s="28" t="s">
        <v>2649</v>
      </c>
      <c r="M486" s="28" t="s">
        <v>2842</v>
      </c>
      <c r="N486" s="440"/>
      <c r="O486" s="440"/>
      <c r="P486" s="440"/>
    </row>
    <row r="487" spans="1:16" s="424" customFormat="1" ht="12.75">
      <c r="A487" s="28">
        <v>46</v>
      </c>
      <c r="B487" s="28" t="s">
        <v>427</v>
      </c>
      <c r="C487" s="28" t="s">
        <v>2023</v>
      </c>
      <c r="E487" s="28" t="s">
        <v>2025</v>
      </c>
      <c r="F487" s="608">
        <v>110136209</v>
      </c>
      <c r="G487" s="121">
        <v>11789.71</v>
      </c>
      <c r="H487" s="121">
        <v>11789.71</v>
      </c>
      <c r="I487" s="121">
        <v>0</v>
      </c>
      <c r="K487" s="28">
        <v>46</v>
      </c>
      <c r="L487" s="28" t="s">
        <v>2649</v>
      </c>
      <c r="M487" s="28" t="s">
        <v>2842</v>
      </c>
      <c r="N487" s="440"/>
      <c r="O487" s="440"/>
      <c r="P487" s="440"/>
    </row>
    <row r="488" spans="1:16" s="424" customFormat="1" ht="12.75">
      <c r="A488" s="28">
        <v>47</v>
      </c>
      <c r="B488" s="28" t="s">
        <v>428</v>
      </c>
      <c r="C488" s="28" t="s">
        <v>2023</v>
      </c>
      <c r="E488" s="28" t="s">
        <v>2025</v>
      </c>
      <c r="F488" s="609">
        <v>110136210</v>
      </c>
      <c r="G488" s="121">
        <v>11789.71</v>
      </c>
      <c r="H488" s="121">
        <v>11789.71</v>
      </c>
      <c r="I488" s="121">
        <v>0</v>
      </c>
      <c r="K488" s="28">
        <v>47</v>
      </c>
      <c r="L488" s="28" t="s">
        <v>2649</v>
      </c>
      <c r="M488" s="28" t="s">
        <v>2842</v>
      </c>
      <c r="N488" s="440"/>
      <c r="O488" s="440"/>
      <c r="P488" s="440"/>
    </row>
    <row r="489" spans="1:16" s="424" customFormat="1" ht="12.75">
      <c r="A489" s="28">
        <v>48</v>
      </c>
      <c r="B489" s="28" t="s">
        <v>429</v>
      </c>
      <c r="C489" s="28" t="s">
        <v>2023</v>
      </c>
      <c r="E489" s="28" t="s">
        <v>2025</v>
      </c>
      <c r="F489" s="609">
        <v>110136211</v>
      </c>
      <c r="G489" s="121">
        <v>11789.71</v>
      </c>
      <c r="H489" s="121">
        <v>11789.71</v>
      </c>
      <c r="I489" s="121">
        <v>0</v>
      </c>
      <c r="K489" s="28">
        <v>48</v>
      </c>
      <c r="L489" s="28" t="s">
        <v>2649</v>
      </c>
      <c r="M489" s="28" t="s">
        <v>2842</v>
      </c>
      <c r="N489" s="440"/>
      <c r="O489" s="440"/>
      <c r="P489" s="440"/>
    </row>
    <row r="490" spans="1:16" s="424" customFormat="1" ht="12.75">
      <c r="A490" s="28">
        <v>49</v>
      </c>
      <c r="B490" s="28" t="s">
        <v>430</v>
      </c>
      <c r="C490" s="28" t="s">
        <v>2023</v>
      </c>
      <c r="E490" s="28" t="s">
        <v>2025</v>
      </c>
      <c r="F490" s="609">
        <v>110136212</v>
      </c>
      <c r="G490" s="121">
        <v>11789.71</v>
      </c>
      <c r="H490" s="121">
        <v>11789.71</v>
      </c>
      <c r="I490" s="121">
        <v>0</v>
      </c>
      <c r="K490" s="28">
        <v>49</v>
      </c>
      <c r="L490" s="28" t="s">
        <v>2649</v>
      </c>
      <c r="M490" s="28" t="s">
        <v>2842</v>
      </c>
      <c r="N490" s="440"/>
      <c r="O490" s="440"/>
      <c r="P490" s="440"/>
    </row>
    <row r="491" spans="1:16" s="424" customFormat="1" ht="12.75">
      <c r="A491" s="28">
        <v>50</v>
      </c>
      <c r="B491" s="48" t="s">
        <v>431</v>
      </c>
      <c r="C491" s="28" t="s">
        <v>2023</v>
      </c>
      <c r="E491" s="28" t="s">
        <v>2025</v>
      </c>
      <c r="F491" s="609">
        <v>110136213</v>
      </c>
      <c r="G491" s="121">
        <v>11789.71</v>
      </c>
      <c r="H491" s="121">
        <v>11789.71</v>
      </c>
      <c r="I491" s="121">
        <v>0</v>
      </c>
      <c r="K491" s="28">
        <v>50</v>
      </c>
      <c r="L491" s="28" t="s">
        <v>2649</v>
      </c>
      <c r="M491" s="28" t="s">
        <v>2842</v>
      </c>
      <c r="N491" s="440"/>
      <c r="O491" s="440"/>
      <c r="P491" s="440"/>
    </row>
    <row r="492" spans="1:16" s="424" customFormat="1" ht="12.75">
      <c r="A492" s="28">
        <v>51</v>
      </c>
      <c r="B492" s="48" t="s">
        <v>432</v>
      </c>
      <c r="C492" s="28" t="s">
        <v>2023</v>
      </c>
      <c r="E492" s="28" t="s">
        <v>2025</v>
      </c>
      <c r="F492" s="609">
        <v>110136214</v>
      </c>
      <c r="G492" s="121">
        <v>11789.71</v>
      </c>
      <c r="H492" s="121">
        <v>11789.71</v>
      </c>
      <c r="I492" s="121">
        <v>0</v>
      </c>
      <c r="K492" s="28">
        <v>51</v>
      </c>
      <c r="L492" s="28" t="s">
        <v>2649</v>
      </c>
      <c r="M492" s="28" t="s">
        <v>2842</v>
      </c>
      <c r="N492" s="440"/>
      <c r="O492" s="440"/>
      <c r="P492" s="440"/>
    </row>
    <row r="493" spans="1:16" s="424" customFormat="1" ht="12.75">
      <c r="A493" s="28">
        <v>52</v>
      </c>
      <c r="B493" s="48" t="s">
        <v>433</v>
      </c>
      <c r="C493" s="28" t="s">
        <v>2023</v>
      </c>
      <c r="E493" s="28" t="s">
        <v>2025</v>
      </c>
      <c r="F493" s="609">
        <v>110136215</v>
      </c>
      <c r="G493" s="121">
        <v>11789.71</v>
      </c>
      <c r="H493" s="121">
        <v>11789.71</v>
      </c>
      <c r="I493" s="121">
        <v>0</v>
      </c>
      <c r="K493" s="28">
        <v>52</v>
      </c>
      <c r="L493" s="28" t="s">
        <v>2649</v>
      </c>
      <c r="M493" s="28" t="s">
        <v>2842</v>
      </c>
      <c r="N493" s="440"/>
      <c r="O493" s="440"/>
      <c r="P493" s="440"/>
    </row>
    <row r="494" spans="1:16" s="424" customFormat="1" ht="12.75">
      <c r="A494" s="28">
        <v>53</v>
      </c>
      <c r="B494" s="48" t="s">
        <v>434</v>
      </c>
      <c r="C494" s="28" t="s">
        <v>2023</v>
      </c>
      <c r="E494" s="28" t="s">
        <v>2025</v>
      </c>
      <c r="F494" s="609">
        <v>110136216</v>
      </c>
      <c r="G494" s="121">
        <v>11789.71</v>
      </c>
      <c r="H494" s="121">
        <v>11789.71</v>
      </c>
      <c r="I494" s="121">
        <v>0</v>
      </c>
      <c r="K494" s="28">
        <v>53</v>
      </c>
      <c r="L494" s="28" t="s">
        <v>2649</v>
      </c>
      <c r="M494" s="28" t="s">
        <v>2842</v>
      </c>
      <c r="N494" s="440"/>
      <c r="O494" s="440"/>
      <c r="P494" s="440"/>
    </row>
    <row r="495" spans="1:16" s="424" customFormat="1" ht="12.75">
      <c r="A495" s="28">
        <v>54</v>
      </c>
      <c r="B495" s="48" t="s">
        <v>435</v>
      </c>
      <c r="C495" s="28" t="s">
        <v>2023</v>
      </c>
      <c r="E495" s="28" t="s">
        <v>2025</v>
      </c>
      <c r="F495" s="610">
        <v>110136217</v>
      </c>
      <c r="G495" s="121">
        <v>11789.71</v>
      </c>
      <c r="H495" s="121">
        <v>11789.71</v>
      </c>
      <c r="I495" s="121">
        <v>0</v>
      </c>
      <c r="K495" s="28">
        <v>54</v>
      </c>
      <c r="L495" s="28" t="s">
        <v>2649</v>
      </c>
      <c r="M495" s="28" t="s">
        <v>2842</v>
      </c>
      <c r="N495" s="440"/>
      <c r="O495" s="440"/>
      <c r="P495" s="440"/>
    </row>
    <row r="496" spans="1:16" s="424" customFormat="1" ht="12.75">
      <c r="A496" s="28">
        <v>55</v>
      </c>
      <c r="B496" s="48" t="s">
        <v>436</v>
      </c>
      <c r="C496" s="28" t="s">
        <v>2023</v>
      </c>
      <c r="E496" s="28" t="s">
        <v>2025</v>
      </c>
      <c r="F496" s="609">
        <v>110136218</v>
      </c>
      <c r="G496" s="121">
        <v>11789.71</v>
      </c>
      <c r="H496" s="121">
        <v>11789.71</v>
      </c>
      <c r="I496" s="121">
        <v>0</v>
      </c>
      <c r="K496" s="28">
        <v>55</v>
      </c>
      <c r="L496" s="28" t="s">
        <v>2649</v>
      </c>
      <c r="M496" s="28" t="s">
        <v>2842</v>
      </c>
      <c r="N496" s="440"/>
      <c r="O496" s="440"/>
      <c r="P496" s="440"/>
    </row>
    <row r="497" spans="1:16" s="424" customFormat="1" ht="12.75">
      <c r="A497" s="28">
        <v>56</v>
      </c>
      <c r="B497" s="28" t="s">
        <v>437</v>
      </c>
      <c r="C497" s="56" t="s">
        <v>2023</v>
      </c>
      <c r="E497" s="28" t="s">
        <v>2025</v>
      </c>
      <c r="F497" s="608">
        <v>110136219</v>
      </c>
      <c r="G497" s="121">
        <v>11789.71</v>
      </c>
      <c r="H497" s="121">
        <v>11789.71</v>
      </c>
      <c r="I497" s="121">
        <v>0</v>
      </c>
      <c r="K497" s="28">
        <v>56</v>
      </c>
      <c r="L497" s="28" t="s">
        <v>2649</v>
      </c>
      <c r="M497" s="28" t="s">
        <v>2842</v>
      </c>
      <c r="N497" s="440"/>
      <c r="O497" s="440"/>
      <c r="P497" s="440"/>
    </row>
    <row r="498" spans="1:16" s="424" customFormat="1" ht="12.75">
      <c r="A498" s="28">
        <v>57</v>
      </c>
      <c r="B498" s="28" t="s">
        <v>438</v>
      </c>
      <c r="C498" s="56" t="s">
        <v>2023</v>
      </c>
      <c r="E498" s="28" t="s">
        <v>2025</v>
      </c>
      <c r="F498" s="602">
        <v>110136220</v>
      </c>
      <c r="G498" s="121">
        <v>11789.7</v>
      </c>
      <c r="H498" s="121">
        <v>11789.7</v>
      </c>
      <c r="I498" s="121">
        <v>0</v>
      </c>
      <c r="K498" s="28">
        <v>57</v>
      </c>
      <c r="L498" s="28" t="s">
        <v>2649</v>
      </c>
      <c r="M498" s="28" t="s">
        <v>2842</v>
      </c>
      <c r="N498" s="440"/>
      <c r="O498" s="440"/>
      <c r="P498" s="440"/>
    </row>
    <row r="499" spans="1:16" s="444" customFormat="1" ht="12.75">
      <c r="A499" s="28">
        <v>58</v>
      </c>
      <c r="B499" s="52" t="s">
        <v>439</v>
      </c>
      <c r="C499" s="51" t="s">
        <v>2024</v>
      </c>
      <c r="E499" s="52" t="s">
        <v>2025</v>
      </c>
      <c r="F499" s="53">
        <v>110135002</v>
      </c>
      <c r="G499" s="71">
        <v>1236000</v>
      </c>
      <c r="H499" s="71">
        <v>267800</v>
      </c>
      <c r="I499" s="73">
        <v>0</v>
      </c>
      <c r="K499" s="28">
        <v>58</v>
      </c>
      <c r="L499" s="52" t="s">
        <v>2649</v>
      </c>
      <c r="M499" s="52" t="s">
        <v>2842</v>
      </c>
      <c r="N499" s="445"/>
      <c r="O499" s="445"/>
      <c r="P499" s="445"/>
    </row>
    <row r="500" spans="1:16" s="424" customFormat="1" ht="12.75">
      <c r="A500" s="28">
        <v>59</v>
      </c>
      <c r="B500" s="28" t="s">
        <v>440</v>
      </c>
      <c r="C500" s="57" t="s">
        <v>300</v>
      </c>
      <c r="E500" s="28" t="s">
        <v>2025</v>
      </c>
      <c r="F500" s="28">
        <v>210134023</v>
      </c>
      <c r="G500" s="45">
        <v>19190</v>
      </c>
      <c r="H500" s="45">
        <v>19190</v>
      </c>
      <c r="I500" s="45">
        <v>0</v>
      </c>
      <c r="K500" s="28">
        <v>59</v>
      </c>
      <c r="L500" s="28" t="s">
        <v>2649</v>
      </c>
      <c r="M500" s="28" t="s">
        <v>2842</v>
      </c>
      <c r="N500" s="440"/>
      <c r="O500" s="440"/>
      <c r="P500" s="440"/>
    </row>
    <row r="501" spans="1:16" s="424" customFormat="1" ht="12.75">
      <c r="A501" s="28">
        <v>60</v>
      </c>
      <c r="B501" s="28" t="s">
        <v>441</v>
      </c>
      <c r="C501" s="491" t="s">
        <v>2941</v>
      </c>
      <c r="E501" s="28" t="s">
        <v>2025</v>
      </c>
      <c r="F501" s="28" t="s">
        <v>1006</v>
      </c>
      <c r="G501" s="45">
        <v>444514.11</v>
      </c>
      <c r="H501" s="45">
        <v>444514.11</v>
      </c>
      <c r="I501" s="45">
        <v>0</v>
      </c>
      <c r="K501" s="28">
        <v>60</v>
      </c>
      <c r="L501" s="28" t="s">
        <v>2649</v>
      </c>
      <c r="M501" s="28" t="s">
        <v>2842</v>
      </c>
      <c r="N501" s="440"/>
      <c r="O501" s="440"/>
      <c r="P501" s="440"/>
    </row>
    <row r="502" spans="1:16" s="424" customFormat="1" ht="12.75">
      <c r="A502" s="28">
        <v>61</v>
      </c>
      <c r="B502" s="28" t="s">
        <v>1962</v>
      </c>
      <c r="C502" s="89" t="s">
        <v>1579</v>
      </c>
      <c r="E502" s="28" t="s">
        <v>2025</v>
      </c>
      <c r="F502" s="439"/>
      <c r="G502" s="45">
        <v>42000</v>
      </c>
      <c r="H502" s="45">
        <v>42000</v>
      </c>
      <c r="I502" s="45">
        <v>0</v>
      </c>
      <c r="K502" s="28">
        <v>61</v>
      </c>
      <c r="L502" s="28" t="s">
        <v>2649</v>
      </c>
      <c r="M502" s="28" t="s">
        <v>2842</v>
      </c>
      <c r="N502" s="440"/>
      <c r="O502" s="440"/>
      <c r="P502" s="440"/>
    </row>
    <row r="503" spans="1:16" s="424" customFormat="1" ht="12.75">
      <c r="A503" s="28">
        <v>62</v>
      </c>
      <c r="B503" s="28" t="s">
        <v>1963</v>
      </c>
      <c r="C503" s="89" t="s">
        <v>1579</v>
      </c>
      <c r="E503" s="28" t="s">
        <v>2025</v>
      </c>
      <c r="F503" s="63"/>
      <c r="G503" s="45">
        <v>42000</v>
      </c>
      <c r="H503" s="45">
        <v>42000</v>
      </c>
      <c r="I503" s="45">
        <v>0</v>
      </c>
      <c r="K503" s="28">
        <v>62</v>
      </c>
      <c r="L503" s="28" t="s">
        <v>2649</v>
      </c>
      <c r="M503" s="28" t="s">
        <v>2842</v>
      </c>
      <c r="N503" s="440"/>
      <c r="O503" s="440"/>
      <c r="P503" s="440"/>
    </row>
    <row r="504" spans="1:16" s="424" customFormat="1" ht="12.75">
      <c r="A504" s="28">
        <v>63</v>
      </c>
      <c r="B504" s="28" t="s">
        <v>1964</v>
      </c>
      <c r="C504" s="89" t="s">
        <v>1580</v>
      </c>
      <c r="E504" s="28" t="s">
        <v>2025</v>
      </c>
      <c r="F504" s="63"/>
      <c r="G504" s="45">
        <v>269500</v>
      </c>
      <c r="H504" s="45">
        <v>0</v>
      </c>
      <c r="I504" s="45">
        <v>269500</v>
      </c>
      <c r="K504" s="28">
        <v>63</v>
      </c>
      <c r="L504" s="28" t="s">
        <v>2649</v>
      </c>
      <c r="M504" s="28" t="s">
        <v>2842</v>
      </c>
      <c r="N504" s="440"/>
      <c r="O504" s="440"/>
      <c r="P504" s="440"/>
    </row>
    <row r="505" spans="1:16" s="65" customFormat="1" ht="25.5">
      <c r="A505" s="28">
        <v>64</v>
      </c>
      <c r="B505" s="28" t="s">
        <v>1965</v>
      </c>
      <c r="C505" s="422" t="s">
        <v>1581</v>
      </c>
      <c r="E505" s="28" t="s">
        <v>2025</v>
      </c>
      <c r="F505" s="63"/>
      <c r="G505" s="121">
        <v>22000</v>
      </c>
      <c r="H505" s="121">
        <v>22000</v>
      </c>
      <c r="I505" s="121">
        <v>0</v>
      </c>
      <c r="K505" s="28">
        <v>64</v>
      </c>
      <c r="L505" s="28" t="s">
        <v>2649</v>
      </c>
      <c r="M505" s="28" t="s">
        <v>2842</v>
      </c>
      <c r="N505" s="30"/>
      <c r="O505" s="30"/>
      <c r="P505" s="30"/>
    </row>
    <row r="506" spans="1:16" s="444" customFormat="1" ht="25.5">
      <c r="A506" s="28">
        <v>65</v>
      </c>
      <c r="B506" s="52" t="s">
        <v>3236</v>
      </c>
      <c r="C506" s="422" t="s">
        <v>333</v>
      </c>
      <c r="E506" s="52" t="s">
        <v>2025</v>
      </c>
      <c r="F506" s="63"/>
      <c r="G506" s="71">
        <v>50000</v>
      </c>
      <c r="H506" s="71"/>
      <c r="I506" s="71"/>
      <c r="K506" s="28">
        <v>65</v>
      </c>
      <c r="L506" s="52" t="s">
        <v>2649</v>
      </c>
      <c r="M506" s="52" t="s">
        <v>2842</v>
      </c>
      <c r="N506" s="445"/>
      <c r="O506" s="445"/>
      <c r="P506" s="445"/>
    </row>
    <row r="507" spans="1:16" s="444" customFormat="1" ht="25.5">
      <c r="A507" s="28">
        <v>66</v>
      </c>
      <c r="B507" s="52" t="s">
        <v>3237</v>
      </c>
      <c r="C507" s="422" t="s">
        <v>3149</v>
      </c>
      <c r="E507" s="52" t="s">
        <v>2025</v>
      </c>
      <c r="F507" s="63"/>
      <c r="G507" s="71">
        <v>75000</v>
      </c>
      <c r="H507" s="63"/>
      <c r="I507" s="63"/>
      <c r="K507" s="28">
        <v>66</v>
      </c>
      <c r="L507" s="52" t="s">
        <v>2649</v>
      </c>
      <c r="M507" s="52" t="s">
        <v>2842</v>
      </c>
      <c r="N507" s="445"/>
      <c r="O507" s="445"/>
      <c r="P507" s="445"/>
    </row>
    <row r="508" spans="1:16" s="444" customFormat="1" ht="25.5">
      <c r="A508" s="28">
        <v>67</v>
      </c>
      <c r="B508" s="52" t="s">
        <v>3238</v>
      </c>
      <c r="C508" s="422" t="s">
        <v>3150</v>
      </c>
      <c r="E508" s="52" t="s">
        <v>2025</v>
      </c>
      <c r="F508" s="63"/>
      <c r="G508" s="71">
        <v>430000</v>
      </c>
      <c r="H508" s="63"/>
      <c r="I508" s="63"/>
      <c r="K508" s="28">
        <v>67</v>
      </c>
      <c r="L508" s="52" t="s">
        <v>2649</v>
      </c>
      <c r="M508" s="52" t="s">
        <v>2842</v>
      </c>
      <c r="N508" s="445"/>
      <c r="O508" s="445"/>
      <c r="P508" s="445"/>
    </row>
    <row r="509" spans="1:16" s="444" customFormat="1" ht="25.5">
      <c r="A509" s="28">
        <v>68</v>
      </c>
      <c r="B509" s="52" t="s">
        <v>3239</v>
      </c>
      <c r="C509" s="422" t="s">
        <v>3046</v>
      </c>
      <c r="E509" s="52" t="s">
        <v>2025</v>
      </c>
      <c r="F509" s="63"/>
      <c r="G509" s="71">
        <v>60000</v>
      </c>
      <c r="H509" s="63"/>
      <c r="I509" s="63"/>
      <c r="K509" s="28">
        <v>68</v>
      </c>
      <c r="L509" s="52" t="s">
        <v>2649</v>
      </c>
      <c r="M509" s="52" t="s">
        <v>2842</v>
      </c>
      <c r="N509" s="445"/>
      <c r="O509" s="445"/>
      <c r="P509" s="445"/>
    </row>
    <row r="510" spans="1:16" s="444" customFormat="1" ht="14.25" customHeight="1">
      <c r="A510" s="28">
        <v>69</v>
      </c>
      <c r="B510" s="52" t="s">
        <v>3240</v>
      </c>
      <c r="C510" s="422" t="s">
        <v>3151</v>
      </c>
      <c r="E510" s="52" t="s">
        <v>2025</v>
      </c>
      <c r="F510" s="63"/>
      <c r="G510" s="71">
        <v>82000</v>
      </c>
      <c r="H510" s="63"/>
      <c r="I510" s="63"/>
      <c r="K510" s="28">
        <v>69</v>
      </c>
      <c r="L510" s="52" t="s">
        <v>2649</v>
      </c>
      <c r="M510" s="52" t="s">
        <v>2842</v>
      </c>
      <c r="N510" s="445"/>
      <c r="O510" s="445"/>
      <c r="P510" s="445"/>
    </row>
    <row r="511" spans="1:16" s="444" customFormat="1" ht="25.5">
      <c r="A511" s="28">
        <v>70</v>
      </c>
      <c r="B511" s="52" t="s">
        <v>3241</v>
      </c>
      <c r="C511" s="422" t="s">
        <v>3152</v>
      </c>
      <c r="E511" s="52" t="s">
        <v>2025</v>
      </c>
      <c r="F511" s="63"/>
      <c r="G511" s="71">
        <v>398550</v>
      </c>
      <c r="H511" s="63"/>
      <c r="I511" s="63"/>
      <c r="K511" s="28">
        <v>70</v>
      </c>
      <c r="L511" s="52" t="s">
        <v>2649</v>
      </c>
      <c r="M511" s="52" t="s">
        <v>2842</v>
      </c>
      <c r="N511" s="445"/>
      <c r="O511" s="445"/>
      <c r="P511" s="445"/>
    </row>
    <row r="512" spans="1:16" s="444" customFormat="1" ht="12.75">
      <c r="A512" s="28">
        <v>71</v>
      </c>
      <c r="B512" s="52" t="s">
        <v>3242</v>
      </c>
      <c r="C512" s="422" t="s">
        <v>337</v>
      </c>
      <c r="E512" s="52" t="s">
        <v>2025</v>
      </c>
      <c r="F512" s="63"/>
      <c r="G512" s="71">
        <v>20000</v>
      </c>
      <c r="H512" s="63"/>
      <c r="I512" s="63"/>
      <c r="K512" s="28">
        <v>71</v>
      </c>
      <c r="L512" s="52" t="s">
        <v>2649</v>
      </c>
      <c r="M512" s="52" t="s">
        <v>2842</v>
      </c>
      <c r="N512" s="445"/>
      <c r="O512" s="445"/>
      <c r="P512" s="445"/>
    </row>
    <row r="513" spans="1:16" s="444" customFormat="1" ht="12.75">
      <c r="A513" s="28">
        <v>72</v>
      </c>
      <c r="B513" s="52" t="s">
        <v>3243</v>
      </c>
      <c r="C513" s="422" t="s">
        <v>337</v>
      </c>
      <c r="E513" s="52" t="s">
        <v>2025</v>
      </c>
      <c r="F513" s="63"/>
      <c r="G513" s="71">
        <v>20000</v>
      </c>
      <c r="H513" s="63"/>
      <c r="I513" s="63"/>
      <c r="K513" s="28">
        <v>72</v>
      </c>
      <c r="L513" s="52" t="s">
        <v>2649</v>
      </c>
      <c r="M513" s="52" t="s">
        <v>2842</v>
      </c>
      <c r="N513" s="445"/>
      <c r="O513" s="445"/>
      <c r="P513" s="445"/>
    </row>
    <row r="514" spans="1:16" s="444" customFormat="1" ht="12.75">
      <c r="A514" s="28">
        <v>73</v>
      </c>
      <c r="B514" s="52" t="s">
        <v>3244</v>
      </c>
      <c r="C514" s="422" t="s">
        <v>337</v>
      </c>
      <c r="E514" s="52" t="s">
        <v>2025</v>
      </c>
      <c r="F514" s="63"/>
      <c r="G514" s="71">
        <v>20000</v>
      </c>
      <c r="H514" s="63"/>
      <c r="I514" s="63"/>
      <c r="K514" s="28">
        <v>73</v>
      </c>
      <c r="L514" s="52" t="s">
        <v>2649</v>
      </c>
      <c r="M514" s="52" t="s">
        <v>2842</v>
      </c>
      <c r="N514" s="445"/>
      <c r="O514" s="445"/>
      <c r="P514" s="445"/>
    </row>
    <row r="515" spans="1:16" s="444" customFormat="1" ht="12.75">
      <c r="A515" s="28">
        <v>74</v>
      </c>
      <c r="B515" s="52" t="s">
        <v>3245</v>
      </c>
      <c r="C515" s="422" t="s">
        <v>337</v>
      </c>
      <c r="E515" s="52" t="s">
        <v>2025</v>
      </c>
      <c r="F515" s="63"/>
      <c r="G515" s="71">
        <v>20000</v>
      </c>
      <c r="H515" s="63"/>
      <c r="I515" s="63"/>
      <c r="K515" s="28">
        <v>74</v>
      </c>
      <c r="L515" s="52" t="s">
        <v>2649</v>
      </c>
      <c r="M515" s="52" t="s">
        <v>2842</v>
      </c>
      <c r="N515" s="445"/>
      <c r="O515" s="445"/>
      <c r="P515" s="445"/>
    </row>
    <row r="516" spans="1:16" s="444" customFormat="1" ht="12.75">
      <c r="A516" s="28">
        <v>75</v>
      </c>
      <c r="B516" s="52" t="s">
        <v>3246</v>
      </c>
      <c r="C516" s="422" t="s">
        <v>3047</v>
      </c>
      <c r="E516" s="52" t="s">
        <v>2025</v>
      </c>
      <c r="F516" s="63"/>
      <c r="G516" s="71">
        <v>17420</v>
      </c>
      <c r="H516" s="63"/>
      <c r="I516" s="63"/>
      <c r="K516" s="28">
        <v>75</v>
      </c>
      <c r="L516" s="52" t="s">
        <v>2649</v>
      </c>
      <c r="M516" s="52" t="s">
        <v>2842</v>
      </c>
      <c r="N516" s="445"/>
      <c r="O516" s="445"/>
      <c r="P516" s="445"/>
    </row>
    <row r="517" spans="1:16" s="444" customFormat="1" ht="12.75">
      <c r="A517" s="28">
        <v>76</v>
      </c>
      <c r="B517" s="52" t="s">
        <v>3247</v>
      </c>
      <c r="C517" s="422" t="s">
        <v>3047</v>
      </c>
      <c r="E517" s="52" t="s">
        <v>2025</v>
      </c>
      <c r="F517" s="63"/>
      <c r="G517" s="71">
        <v>17420</v>
      </c>
      <c r="H517" s="63"/>
      <c r="I517" s="63"/>
      <c r="K517" s="28">
        <v>76</v>
      </c>
      <c r="L517" s="52" t="s">
        <v>2649</v>
      </c>
      <c r="M517" s="52" t="s">
        <v>2842</v>
      </c>
      <c r="N517" s="445"/>
      <c r="O517" s="445"/>
      <c r="P517" s="445"/>
    </row>
    <row r="518" spans="1:16" s="444" customFormat="1" ht="12.75">
      <c r="A518" s="28">
        <v>77</v>
      </c>
      <c r="B518" s="52" t="s">
        <v>3248</v>
      </c>
      <c r="C518" s="422" t="s">
        <v>3047</v>
      </c>
      <c r="E518" s="52" t="s">
        <v>2025</v>
      </c>
      <c r="F518" s="63"/>
      <c r="G518" s="71">
        <v>17420</v>
      </c>
      <c r="H518" s="63"/>
      <c r="I518" s="63"/>
      <c r="K518" s="28">
        <v>77</v>
      </c>
      <c r="L518" s="52" t="s">
        <v>2649</v>
      </c>
      <c r="M518" s="52" t="s">
        <v>2842</v>
      </c>
      <c r="N518" s="445"/>
      <c r="O518" s="445"/>
      <c r="P518" s="445"/>
    </row>
    <row r="519" spans="1:16" s="444" customFormat="1" ht="12.75">
      <c r="A519" s="28">
        <v>78</v>
      </c>
      <c r="B519" s="52" t="s">
        <v>3249</v>
      </c>
      <c r="C519" s="422" t="s">
        <v>3047</v>
      </c>
      <c r="E519" s="52" t="s">
        <v>2025</v>
      </c>
      <c r="F519" s="63"/>
      <c r="G519" s="71">
        <v>17420</v>
      </c>
      <c r="H519" s="63"/>
      <c r="I519" s="63"/>
      <c r="K519" s="28">
        <v>78</v>
      </c>
      <c r="L519" s="52" t="s">
        <v>2649</v>
      </c>
      <c r="M519" s="52" t="s">
        <v>2842</v>
      </c>
      <c r="N519" s="445"/>
      <c r="O519" s="445"/>
      <c r="P519" s="445"/>
    </row>
    <row r="520" spans="1:16" s="424" customFormat="1" ht="12.75">
      <c r="A520" s="592"/>
      <c r="B520" s="28"/>
      <c r="C520" s="56"/>
      <c r="E520" s="28" t="s">
        <v>2796</v>
      </c>
      <c r="F520" s="47"/>
      <c r="G520" s="121">
        <f>SUM(G442:G519)</f>
        <v>4413599.629999999</v>
      </c>
      <c r="H520" s="121">
        <f>SUM(H442:H519)</f>
        <v>1930669.6299999994</v>
      </c>
      <c r="I520" s="121">
        <f>SUM(I442:I519)</f>
        <v>269500</v>
      </c>
      <c r="K520" s="28"/>
      <c r="L520" s="440"/>
      <c r="M520" s="440"/>
      <c r="N520" s="440"/>
      <c r="O520" s="440"/>
      <c r="P520" s="440"/>
    </row>
    <row r="521" spans="1:16" s="424" customFormat="1" ht="12.75">
      <c r="A521" s="592"/>
      <c r="B521" s="28"/>
      <c r="C521" s="56"/>
      <c r="E521" s="48"/>
      <c r="F521" s="47"/>
      <c r="G521" s="47"/>
      <c r="H521" s="47"/>
      <c r="I521" s="47"/>
      <c r="K521" s="28"/>
      <c r="L521" s="440"/>
      <c r="M521" s="440"/>
      <c r="N521" s="440"/>
      <c r="O521" s="440"/>
      <c r="P521" s="440"/>
    </row>
    <row r="522" spans="1:16" s="587" customFormat="1" ht="15.75">
      <c r="A522" s="900" t="s">
        <v>1008</v>
      </c>
      <c r="B522" s="901"/>
      <c r="C522" s="901"/>
      <c r="D522" s="903"/>
      <c r="E522" s="903"/>
      <c r="F522" s="904"/>
      <c r="G522" s="915"/>
      <c r="H522" s="893"/>
      <c r="I522" s="894"/>
      <c r="K522" s="915"/>
      <c r="L522" s="893"/>
      <c r="M522" s="894"/>
      <c r="N522" s="893"/>
      <c r="O522" s="893"/>
      <c r="P522" s="894"/>
    </row>
    <row r="523" spans="1:16" s="424" customFormat="1" ht="12.75">
      <c r="A523" s="396" t="s">
        <v>2468</v>
      </c>
      <c r="B523" s="895" t="s">
        <v>929</v>
      </c>
      <c r="C523" s="396" t="s">
        <v>932</v>
      </c>
      <c r="D523" s="397"/>
      <c r="E523" s="374" t="s">
        <v>890</v>
      </c>
      <c r="F523" s="396" t="s">
        <v>2008</v>
      </c>
      <c r="G523" s="374" t="s">
        <v>2057</v>
      </c>
      <c r="H523" s="374" t="s">
        <v>2011</v>
      </c>
      <c r="I523" s="396" t="s">
        <v>2013</v>
      </c>
      <c r="J523" s="397"/>
      <c r="K523" s="396" t="s">
        <v>2468</v>
      </c>
      <c r="L523" s="907" t="s">
        <v>930</v>
      </c>
      <c r="M523" s="908"/>
      <c r="N523" s="909" t="s">
        <v>931</v>
      </c>
      <c r="O523" s="910"/>
      <c r="P523" s="911"/>
    </row>
    <row r="524" spans="1:16" s="424" customFormat="1" ht="12.75">
      <c r="A524" s="398" t="s">
        <v>2469</v>
      </c>
      <c r="B524" s="896"/>
      <c r="C524" s="398"/>
      <c r="D524" s="397"/>
      <c r="E524" s="375"/>
      <c r="F524" s="398" t="s">
        <v>2473</v>
      </c>
      <c r="G524" s="375" t="s">
        <v>2009</v>
      </c>
      <c r="H524" s="375" t="s">
        <v>2012</v>
      </c>
      <c r="I524" s="398" t="s">
        <v>2247</v>
      </c>
      <c r="J524" s="397"/>
      <c r="K524" s="398" t="s">
        <v>2469</v>
      </c>
      <c r="L524" s="375" t="s">
        <v>473</v>
      </c>
      <c r="M524" s="398" t="s">
        <v>474</v>
      </c>
      <c r="N524" s="912" t="s">
        <v>476</v>
      </c>
      <c r="O524" s="913"/>
      <c r="P524" s="914"/>
    </row>
    <row r="525" spans="1:16" s="424" customFormat="1" ht="12.75">
      <c r="A525" s="399"/>
      <c r="B525" s="400"/>
      <c r="C525" s="398"/>
      <c r="D525" s="397"/>
      <c r="E525" s="400"/>
      <c r="F525" s="399"/>
      <c r="G525" s="375" t="s">
        <v>2010</v>
      </c>
      <c r="H525" s="375"/>
      <c r="I525" s="398"/>
      <c r="J525" s="397"/>
      <c r="K525" s="398"/>
      <c r="L525" s="401"/>
      <c r="M525" s="398"/>
      <c r="N525" s="374" t="s">
        <v>1859</v>
      </c>
      <c r="O525" s="396" t="s">
        <v>2809</v>
      </c>
      <c r="P525" s="396" t="s">
        <v>2816</v>
      </c>
    </row>
    <row r="526" spans="1:16" s="424" customFormat="1" ht="12.75">
      <c r="A526" s="399"/>
      <c r="B526" s="400"/>
      <c r="C526" s="398"/>
      <c r="D526" s="397"/>
      <c r="E526" s="400"/>
      <c r="F526" s="399"/>
      <c r="G526" s="375" t="s">
        <v>2055</v>
      </c>
      <c r="H526" s="375"/>
      <c r="I526" s="399"/>
      <c r="J526" s="397"/>
      <c r="K526" s="399"/>
      <c r="L526" s="401"/>
      <c r="M526" s="399"/>
      <c r="N526" s="375" t="s">
        <v>1860</v>
      </c>
      <c r="O526" s="398" t="s">
        <v>2810</v>
      </c>
      <c r="P526" s="398" t="s">
        <v>2818</v>
      </c>
    </row>
    <row r="527" spans="1:16" s="424" customFormat="1" ht="12.75">
      <c r="A527" s="399"/>
      <c r="B527" s="400"/>
      <c r="C527" s="398"/>
      <c r="D527" s="397"/>
      <c r="E527" s="400"/>
      <c r="F527" s="399"/>
      <c r="G527" s="375"/>
      <c r="H527" s="375"/>
      <c r="I527" s="399"/>
      <c r="J527" s="397"/>
      <c r="K527" s="399"/>
      <c r="L527" s="400"/>
      <c r="M527" s="399"/>
      <c r="N527" s="400"/>
      <c r="O527" s="398" t="s">
        <v>2811</v>
      </c>
      <c r="P527" s="398" t="s">
        <v>2819</v>
      </c>
    </row>
    <row r="528" spans="1:16" s="424" customFormat="1" ht="12.75">
      <c r="A528" s="399"/>
      <c r="B528" s="400"/>
      <c r="C528" s="398"/>
      <c r="D528" s="397"/>
      <c r="E528" s="400"/>
      <c r="F528" s="399"/>
      <c r="G528" s="375" t="s">
        <v>1867</v>
      </c>
      <c r="H528" s="375" t="s">
        <v>1867</v>
      </c>
      <c r="I528" s="398" t="s">
        <v>1867</v>
      </c>
      <c r="J528" s="397"/>
      <c r="K528" s="399"/>
      <c r="L528" s="400"/>
      <c r="M528" s="399"/>
      <c r="N528" s="400"/>
      <c r="O528" s="398" t="s">
        <v>1861</v>
      </c>
      <c r="P528" s="398" t="s">
        <v>1861</v>
      </c>
    </row>
    <row r="529" spans="1:16" s="424" customFormat="1" ht="12.75">
      <c r="A529" s="85">
        <v>1</v>
      </c>
      <c r="B529" s="373">
        <v>2</v>
      </c>
      <c r="C529" s="85">
        <v>3</v>
      </c>
      <c r="D529" s="397"/>
      <c r="E529" s="373">
        <v>4</v>
      </c>
      <c r="F529" s="85">
        <v>5</v>
      </c>
      <c r="G529" s="373">
        <v>6</v>
      </c>
      <c r="H529" s="373">
        <v>7</v>
      </c>
      <c r="I529" s="85">
        <v>8</v>
      </c>
      <c r="J529" s="397"/>
      <c r="K529" s="85">
        <v>9</v>
      </c>
      <c r="L529" s="373">
        <v>10</v>
      </c>
      <c r="M529" s="85">
        <v>11</v>
      </c>
      <c r="N529" s="85">
        <v>12</v>
      </c>
      <c r="O529" s="85">
        <v>13</v>
      </c>
      <c r="P529" s="85">
        <v>14</v>
      </c>
    </row>
    <row r="530" spans="1:16" s="424" customFormat="1" ht="12.75">
      <c r="A530" s="28">
        <v>1</v>
      </c>
      <c r="B530" s="48" t="s">
        <v>3572</v>
      </c>
      <c r="C530" s="28" t="s">
        <v>3573</v>
      </c>
      <c r="E530" s="28" t="s">
        <v>838</v>
      </c>
      <c r="F530" s="28">
        <v>110134004</v>
      </c>
      <c r="G530" s="71">
        <v>10154.2</v>
      </c>
      <c r="H530" s="611">
        <v>10154.2</v>
      </c>
      <c r="I530" s="121">
        <v>0</v>
      </c>
      <c r="K530" s="28">
        <v>1</v>
      </c>
      <c r="L530" s="28" t="s">
        <v>2650</v>
      </c>
      <c r="M530" s="28" t="s">
        <v>2842</v>
      </c>
      <c r="N530" s="440"/>
      <c r="O530" s="440"/>
      <c r="P530" s="440"/>
    </row>
    <row r="531" spans="1:16" s="424" customFormat="1" ht="12.75">
      <c r="A531" s="28">
        <v>2</v>
      </c>
      <c r="B531" s="48" t="s">
        <v>3574</v>
      </c>
      <c r="C531" s="52" t="s">
        <v>300</v>
      </c>
      <c r="E531" s="28" t="s">
        <v>838</v>
      </c>
      <c r="F531" s="28">
        <v>110134001</v>
      </c>
      <c r="G531" s="71">
        <v>18638.12</v>
      </c>
      <c r="H531" s="611">
        <v>18638.12</v>
      </c>
      <c r="I531" s="121">
        <v>0</v>
      </c>
      <c r="K531" s="28">
        <v>2</v>
      </c>
      <c r="L531" s="28" t="s">
        <v>2650</v>
      </c>
      <c r="M531" s="28" t="s">
        <v>2842</v>
      </c>
      <c r="N531" s="440"/>
      <c r="O531" s="440"/>
      <c r="P531" s="440"/>
    </row>
    <row r="532" spans="1:16" s="424" customFormat="1" ht="10.5" customHeight="1">
      <c r="A532" s="28">
        <v>3</v>
      </c>
      <c r="B532" s="48" t="s">
        <v>3575</v>
      </c>
      <c r="C532" s="28" t="s">
        <v>3576</v>
      </c>
      <c r="E532" s="28" t="s">
        <v>838</v>
      </c>
      <c r="F532" s="28">
        <v>110136010</v>
      </c>
      <c r="G532" s="71">
        <v>12450</v>
      </c>
      <c r="H532" s="611">
        <v>12450</v>
      </c>
      <c r="I532" s="121">
        <v>0</v>
      </c>
      <c r="K532" s="28">
        <v>3</v>
      </c>
      <c r="L532" s="28" t="s">
        <v>2650</v>
      </c>
      <c r="M532" s="28" t="s">
        <v>2842</v>
      </c>
      <c r="N532" s="440"/>
      <c r="O532" s="440"/>
      <c r="P532" s="440"/>
    </row>
    <row r="533" spans="1:16" s="424" customFormat="1" ht="12.75">
      <c r="A533" s="28">
        <v>4</v>
      </c>
      <c r="B533" s="48" t="s">
        <v>442</v>
      </c>
      <c r="C533" s="28" t="s">
        <v>1009</v>
      </c>
      <c r="E533" s="28" t="s">
        <v>838</v>
      </c>
      <c r="F533" s="28">
        <v>110136011</v>
      </c>
      <c r="G533" s="71">
        <v>12240</v>
      </c>
      <c r="H533" s="612">
        <v>12240</v>
      </c>
      <c r="I533" s="121">
        <v>0</v>
      </c>
      <c r="K533" s="28">
        <v>4</v>
      </c>
      <c r="L533" s="28" t="s">
        <v>2650</v>
      </c>
      <c r="M533" s="28" t="s">
        <v>2842</v>
      </c>
      <c r="N533" s="440"/>
      <c r="O533" s="440"/>
      <c r="P533" s="440"/>
    </row>
    <row r="534" spans="1:16" s="424" customFormat="1" ht="12.75">
      <c r="A534" s="28">
        <v>5</v>
      </c>
      <c r="B534" s="48" t="s">
        <v>3579</v>
      </c>
      <c r="C534" s="28" t="s">
        <v>3580</v>
      </c>
      <c r="E534" s="28" t="s">
        <v>838</v>
      </c>
      <c r="F534" s="28">
        <v>110136012</v>
      </c>
      <c r="G534" s="71">
        <v>10132</v>
      </c>
      <c r="H534" s="611">
        <v>10132</v>
      </c>
      <c r="I534" s="121">
        <v>0</v>
      </c>
      <c r="K534" s="28">
        <v>5</v>
      </c>
      <c r="L534" s="28" t="s">
        <v>2650</v>
      </c>
      <c r="M534" s="28" t="s">
        <v>2842</v>
      </c>
      <c r="N534" s="440"/>
      <c r="O534" s="440"/>
      <c r="P534" s="440"/>
    </row>
    <row r="535" spans="1:16" s="424" customFormat="1" ht="12.75">
      <c r="A535" s="28">
        <v>6</v>
      </c>
      <c r="B535" s="28" t="s">
        <v>2015</v>
      </c>
      <c r="C535" s="50" t="s">
        <v>3047</v>
      </c>
      <c r="E535" s="28" t="s">
        <v>838</v>
      </c>
      <c r="F535" s="639" t="s">
        <v>839</v>
      </c>
      <c r="G535" s="71">
        <v>19932.19</v>
      </c>
      <c r="H535" s="613">
        <v>19932.19</v>
      </c>
      <c r="I535" s="121">
        <v>0</v>
      </c>
      <c r="K535" s="28">
        <v>6</v>
      </c>
      <c r="L535" s="28" t="s">
        <v>2650</v>
      </c>
      <c r="M535" s="28" t="s">
        <v>2842</v>
      </c>
      <c r="N535" s="440"/>
      <c r="O535" s="440"/>
      <c r="P535" s="440"/>
    </row>
    <row r="536" spans="1:16" s="424" customFormat="1" ht="12.75">
      <c r="A536" s="28">
        <v>7</v>
      </c>
      <c r="B536" s="28" t="s">
        <v>3577</v>
      </c>
      <c r="C536" s="50" t="s">
        <v>837</v>
      </c>
      <c r="E536" s="28" t="s">
        <v>838</v>
      </c>
      <c r="F536" s="639" t="s">
        <v>3578</v>
      </c>
      <c r="G536" s="71">
        <v>13467.89</v>
      </c>
      <c r="H536" s="613">
        <v>13467.89</v>
      </c>
      <c r="I536" s="446">
        <v>0</v>
      </c>
      <c r="K536" s="28">
        <v>7</v>
      </c>
      <c r="L536" s="28" t="s">
        <v>2650</v>
      </c>
      <c r="M536" s="28" t="s">
        <v>2842</v>
      </c>
      <c r="N536" s="440"/>
      <c r="O536" s="440"/>
      <c r="P536" s="440"/>
    </row>
    <row r="537" spans="1:16" s="444" customFormat="1" ht="12.75">
      <c r="A537" s="28">
        <v>8</v>
      </c>
      <c r="B537" s="52" t="s">
        <v>2016</v>
      </c>
      <c r="C537" s="476" t="s">
        <v>2941</v>
      </c>
      <c r="E537" s="52" t="s">
        <v>838</v>
      </c>
      <c r="F537" s="84" t="s">
        <v>840</v>
      </c>
      <c r="G537" s="71">
        <v>47041.39</v>
      </c>
      <c r="H537" s="73">
        <v>47041.39</v>
      </c>
      <c r="I537" s="73">
        <v>0</v>
      </c>
      <c r="J537" s="381"/>
      <c r="K537" s="28">
        <v>8</v>
      </c>
      <c r="L537" s="52" t="s">
        <v>2650</v>
      </c>
      <c r="M537" s="52" t="s">
        <v>2842</v>
      </c>
      <c r="N537" s="445"/>
      <c r="O537" s="445"/>
      <c r="P537" s="445"/>
    </row>
    <row r="538" spans="1:16" s="424" customFormat="1" ht="12.75" hidden="1">
      <c r="A538" s="28"/>
      <c r="B538" s="28"/>
      <c r="C538" s="449"/>
      <c r="E538" s="28" t="s">
        <v>1961</v>
      </c>
      <c r="F538" s="84"/>
      <c r="G538" s="86">
        <f>SUM(G533:G537)</f>
        <v>102813.47</v>
      </c>
      <c r="H538" s="86">
        <f>SUM(H533:H537)</f>
        <v>102813.47</v>
      </c>
      <c r="I538" s="86">
        <f>SUM(I533:I537)</f>
        <v>0</v>
      </c>
      <c r="J538" s="65"/>
      <c r="K538" s="28"/>
      <c r="L538" s="440"/>
      <c r="M538" s="440"/>
      <c r="N538" s="440"/>
      <c r="O538" s="440"/>
      <c r="P538" s="440"/>
    </row>
    <row r="539" spans="1:16" s="424" customFormat="1" ht="12.75" hidden="1">
      <c r="A539" s="28"/>
      <c r="B539" s="28"/>
      <c r="C539" s="449"/>
      <c r="E539" s="28"/>
      <c r="F539" s="591"/>
      <c r="G539" s="447"/>
      <c r="H539" s="614"/>
      <c r="I539" s="425"/>
      <c r="K539" s="597"/>
      <c r="L539" s="448"/>
      <c r="M539" s="440"/>
      <c r="N539" s="440"/>
      <c r="O539" s="440"/>
      <c r="P539" s="440"/>
    </row>
    <row r="540" spans="1:16" s="424" customFormat="1" ht="12.75">
      <c r="A540" s="48"/>
      <c r="B540" s="58"/>
      <c r="C540" s="615"/>
      <c r="E540" s="28" t="s">
        <v>2796</v>
      </c>
      <c r="F540" s="591"/>
      <c r="G540" s="447">
        <f>SUM(G530:G537)</f>
        <v>144055.78999999998</v>
      </c>
      <c r="H540" s="447">
        <f>SUM(H530:H537)</f>
        <v>144055.78999999998</v>
      </c>
      <c r="I540" s="447">
        <f>SUM(I530:I539)</f>
        <v>0</v>
      </c>
      <c r="J540" s="614">
        <f>SUM(J530:J539)</f>
        <v>0</v>
      </c>
      <c r="K540" s="449"/>
      <c r="L540" s="440"/>
      <c r="M540" s="442"/>
      <c r="N540" s="616"/>
      <c r="O540" s="616"/>
      <c r="P540" s="442"/>
    </row>
    <row r="541" spans="1:16" s="424" customFormat="1" ht="12.75">
      <c r="A541" s="48"/>
      <c r="B541" s="58"/>
      <c r="C541" s="615"/>
      <c r="E541" s="28"/>
      <c r="F541" s="591"/>
      <c r="G541" s="447"/>
      <c r="H541" s="617"/>
      <c r="I541" s="447"/>
      <c r="J541" s="588"/>
      <c r="K541" s="618"/>
      <c r="L541" s="619"/>
      <c r="M541" s="442"/>
      <c r="N541" s="616"/>
      <c r="O541" s="616"/>
      <c r="P541" s="442"/>
    </row>
    <row r="542" spans="1:16" s="453" customFormat="1" ht="15.75">
      <c r="A542" s="900" t="s">
        <v>1791</v>
      </c>
      <c r="B542" s="901"/>
      <c r="C542" s="901"/>
      <c r="D542" s="903"/>
      <c r="E542" s="903"/>
      <c r="F542" s="904"/>
      <c r="G542" s="933"/>
      <c r="H542" s="934"/>
      <c r="I542" s="935"/>
      <c r="K542" s="933"/>
      <c r="L542" s="934"/>
      <c r="M542" s="935"/>
      <c r="N542" s="933"/>
      <c r="O542" s="934"/>
      <c r="P542" s="935"/>
    </row>
    <row r="543" spans="1:16" s="424" customFormat="1" ht="12.75">
      <c r="A543" s="396" t="s">
        <v>2468</v>
      </c>
      <c r="B543" s="895" t="s">
        <v>929</v>
      </c>
      <c r="C543" s="396" t="s">
        <v>932</v>
      </c>
      <c r="D543" s="397"/>
      <c r="E543" s="374" t="s">
        <v>890</v>
      </c>
      <c r="F543" s="396" t="s">
        <v>2008</v>
      </c>
      <c r="G543" s="374" t="s">
        <v>2057</v>
      </c>
      <c r="H543" s="374" t="s">
        <v>2011</v>
      </c>
      <c r="I543" s="396" t="s">
        <v>2013</v>
      </c>
      <c r="J543" s="397"/>
      <c r="K543" s="396" t="s">
        <v>2468</v>
      </c>
      <c r="L543" s="907" t="s">
        <v>930</v>
      </c>
      <c r="M543" s="908"/>
      <c r="N543" s="909" t="s">
        <v>931</v>
      </c>
      <c r="O543" s="910"/>
      <c r="P543" s="911"/>
    </row>
    <row r="544" spans="1:16" s="424" customFormat="1" ht="12.75">
      <c r="A544" s="398" t="s">
        <v>2469</v>
      </c>
      <c r="B544" s="896"/>
      <c r="C544" s="398"/>
      <c r="D544" s="397"/>
      <c r="E544" s="375"/>
      <c r="F544" s="398" t="s">
        <v>2473</v>
      </c>
      <c r="G544" s="375" t="s">
        <v>2009</v>
      </c>
      <c r="H544" s="375" t="s">
        <v>2012</v>
      </c>
      <c r="I544" s="398" t="s">
        <v>2247</v>
      </c>
      <c r="J544" s="397"/>
      <c r="K544" s="398" t="s">
        <v>2469</v>
      </c>
      <c r="L544" s="375" t="s">
        <v>473</v>
      </c>
      <c r="M544" s="398" t="s">
        <v>474</v>
      </c>
      <c r="N544" s="912" t="s">
        <v>476</v>
      </c>
      <c r="O544" s="913"/>
      <c r="P544" s="914"/>
    </row>
    <row r="545" spans="1:16" s="424" customFormat="1" ht="12.75">
      <c r="A545" s="399"/>
      <c r="B545" s="400"/>
      <c r="C545" s="398"/>
      <c r="D545" s="397"/>
      <c r="E545" s="400"/>
      <c r="F545" s="399"/>
      <c r="G545" s="375" t="s">
        <v>2010</v>
      </c>
      <c r="H545" s="375"/>
      <c r="I545" s="398"/>
      <c r="J545" s="397"/>
      <c r="K545" s="398"/>
      <c r="L545" s="401"/>
      <c r="M545" s="398"/>
      <c r="N545" s="374" t="s">
        <v>1859</v>
      </c>
      <c r="O545" s="396" t="s">
        <v>2809</v>
      </c>
      <c r="P545" s="396" t="s">
        <v>2816</v>
      </c>
    </row>
    <row r="546" spans="1:16" s="424" customFormat="1" ht="12.75">
      <c r="A546" s="399"/>
      <c r="B546" s="400"/>
      <c r="C546" s="398"/>
      <c r="D546" s="397"/>
      <c r="E546" s="400"/>
      <c r="F546" s="399"/>
      <c r="G546" s="375" t="s">
        <v>2055</v>
      </c>
      <c r="H546" s="375"/>
      <c r="I546" s="399"/>
      <c r="J546" s="397"/>
      <c r="K546" s="399"/>
      <c r="L546" s="401"/>
      <c r="M546" s="399"/>
      <c r="N546" s="375" t="s">
        <v>1860</v>
      </c>
      <c r="O546" s="398" t="s">
        <v>2810</v>
      </c>
      <c r="P546" s="398" t="s">
        <v>2818</v>
      </c>
    </row>
    <row r="547" spans="1:16" s="424" customFormat="1" ht="12.75">
      <c r="A547" s="399"/>
      <c r="B547" s="400"/>
      <c r="C547" s="398"/>
      <c r="D547" s="397"/>
      <c r="E547" s="400"/>
      <c r="F547" s="399"/>
      <c r="G547" s="375"/>
      <c r="H547" s="375"/>
      <c r="I547" s="399"/>
      <c r="J547" s="397"/>
      <c r="K547" s="399"/>
      <c r="L547" s="400"/>
      <c r="M547" s="399"/>
      <c r="N547" s="400"/>
      <c r="O547" s="398" t="s">
        <v>2811</v>
      </c>
      <c r="P547" s="398" t="s">
        <v>2819</v>
      </c>
    </row>
    <row r="548" spans="1:16" s="424" customFormat="1" ht="12.75">
      <c r="A548" s="399"/>
      <c r="B548" s="400"/>
      <c r="C548" s="398"/>
      <c r="D548" s="397"/>
      <c r="E548" s="400"/>
      <c r="F548" s="399"/>
      <c r="G548" s="375" t="s">
        <v>1867</v>
      </c>
      <c r="H548" s="375" t="s">
        <v>1867</v>
      </c>
      <c r="I548" s="398" t="s">
        <v>1867</v>
      </c>
      <c r="J548" s="397"/>
      <c r="K548" s="399"/>
      <c r="L548" s="400"/>
      <c r="M548" s="399"/>
      <c r="N548" s="400"/>
      <c r="O548" s="398" t="s">
        <v>1861</v>
      </c>
      <c r="P548" s="398" t="s">
        <v>1861</v>
      </c>
    </row>
    <row r="549" spans="1:16" s="424" customFormat="1" ht="12.75">
      <c r="A549" s="85">
        <v>1</v>
      </c>
      <c r="B549" s="373">
        <v>2</v>
      </c>
      <c r="C549" s="85">
        <v>3</v>
      </c>
      <c r="D549" s="397"/>
      <c r="E549" s="373">
        <v>4</v>
      </c>
      <c r="F549" s="85">
        <v>5</v>
      </c>
      <c r="G549" s="373">
        <v>6</v>
      </c>
      <c r="H549" s="373">
        <v>7</v>
      </c>
      <c r="I549" s="85">
        <v>8</v>
      </c>
      <c r="J549" s="397"/>
      <c r="K549" s="85">
        <v>9</v>
      </c>
      <c r="L549" s="373">
        <v>10</v>
      </c>
      <c r="M549" s="85">
        <v>11</v>
      </c>
      <c r="N549" s="85">
        <v>12</v>
      </c>
      <c r="O549" s="85">
        <v>13</v>
      </c>
      <c r="P549" s="85">
        <v>14</v>
      </c>
    </row>
    <row r="550" spans="1:16" s="424" customFormat="1" ht="12.75">
      <c r="A550" s="28">
        <v>1</v>
      </c>
      <c r="B550" s="28" t="s">
        <v>3581</v>
      </c>
      <c r="C550" s="492" t="s">
        <v>1792</v>
      </c>
      <c r="D550" s="77"/>
      <c r="E550" s="28" t="s">
        <v>519</v>
      </c>
      <c r="F550" s="28">
        <v>110104001</v>
      </c>
      <c r="G550" s="574">
        <v>104196.96</v>
      </c>
      <c r="H550" s="574">
        <v>104196.96</v>
      </c>
      <c r="I550" s="575">
        <v>0</v>
      </c>
      <c r="J550" s="30"/>
      <c r="K550" s="28">
        <v>1</v>
      </c>
      <c r="L550" s="28" t="s">
        <v>2651</v>
      </c>
      <c r="M550" s="28" t="s">
        <v>2842</v>
      </c>
      <c r="N550" s="30"/>
      <c r="O550" s="30"/>
      <c r="P550" s="30"/>
    </row>
    <row r="551" spans="1:16" s="424" customFormat="1" ht="12.75">
      <c r="A551" s="28">
        <v>2</v>
      </c>
      <c r="B551" s="28" t="s">
        <v>1279</v>
      </c>
      <c r="C551" s="61" t="s">
        <v>1793</v>
      </c>
      <c r="D551" s="77"/>
      <c r="E551" s="28" t="s">
        <v>519</v>
      </c>
      <c r="F551" s="28">
        <v>110104002</v>
      </c>
      <c r="G551" s="86">
        <v>28437.45</v>
      </c>
      <c r="H551" s="86">
        <v>28437.45</v>
      </c>
      <c r="I551" s="91">
        <f aca="true" t="shared" si="6" ref="I551:I590">G551-H551</f>
        <v>0</v>
      </c>
      <c r="J551" s="30"/>
      <c r="K551" s="28">
        <v>2</v>
      </c>
      <c r="L551" s="28" t="s">
        <v>2651</v>
      </c>
      <c r="M551" s="28" t="s">
        <v>2842</v>
      </c>
      <c r="N551" s="30"/>
      <c r="O551" s="30"/>
      <c r="P551" s="30"/>
    </row>
    <row r="552" spans="1:16" s="424" customFormat="1" ht="12.75">
      <c r="A552" s="28">
        <v>3</v>
      </c>
      <c r="B552" s="28" t="s">
        <v>1280</v>
      </c>
      <c r="C552" s="61" t="s">
        <v>1794</v>
      </c>
      <c r="D552" s="77"/>
      <c r="E552" s="28" t="s">
        <v>519</v>
      </c>
      <c r="F552" s="28">
        <v>110104003</v>
      </c>
      <c r="G552" s="86">
        <v>38999.45</v>
      </c>
      <c r="H552" s="86">
        <v>38999.45</v>
      </c>
      <c r="I552" s="91">
        <f t="shared" si="6"/>
        <v>0</v>
      </c>
      <c r="J552" s="30"/>
      <c r="K552" s="28">
        <v>3</v>
      </c>
      <c r="L552" s="28" t="s">
        <v>2651</v>
      </c>
      <c r="M552" s="28" t="s">
        <v>2842</v>
      </c>
      <c r="N552" s="30"/>
      <c r="O552" s="30"/>
      <c r="P552" s="30"/>
    </row>
    <row r="553" spans="1:16" s="424" customFormat="1" ht="12.75">
      <c r="A553" s="28">
        <v>4</v>
      </c>
      <c r="B553" s="28" t="s">
        <v>1281</v>
      </c>
      <c r="C553" s="61" t="s">
        <v>1795</v>
      </c>
      <c r="D553" s="77"/>
      <c r="E553" s="28" t="s">
        <v>519</v>
      </c>
      <c r="F553" s="28">
        <v>110104004</v>
      </c>
      <c r="G553" s="86">
        <v>44041.01</v>
      </c>
      <c r="H553" s="86">
        <v>44041.01</v>
      </c>
      <c r="I553" s="91">
        <f t="shared" si="6"/>
        <v>0</v>
      </c>
      <c r="J553" s="30"/>
      <c r="K553" s="28">
        <v>4</v>
      </c>
      <c r="L553" s="28" t="s">
        <v>2651</v>
      </c>
      <c r="M553" s="28" t="s">
        <v>2842</v>
      </c>
      <c r="N553" s="30"/>
      <c r="O553" s="30"/>
      <c r="P553" s="30"/>
    </row>
    <row r="554" spans="1:16" s="424" customFormat="1" ht="12.75">
      <c r="A554" s="28">
        <v>5</v>
      </c>
      <c r="B554" s="28" t="s">
        <v>1282</v>
      </c>
      <c r="C554" s="61" t="s">
        <v>1796</v>
      </c>
      <c r="D554" s="77"/>
      <c r="E554" s="28" t="s">
        <v>519</v>
      </c>
      <c r="F554" s="28">
        <v>110104005</v>
      </c>
      <c r="G554" s="86">
        <v>50763.92</v>
      </c>
      <c r="H554" s="86">
        <v>50763.92</v>
      </c>
      <c r="I554" s="91">
        <f t="shared" si="6"/>
        <v>0</v>
      </c>
      <c r="J554" s="30"/>
      <c r="K554" s="28">
        <v>5</v>
      </c>
      <c r="L554" s="28" t="s">
        <v>2651</v>
      </c>
      <c r="M554" s="28" t="s">
        <v>2842</v>
      </c>
      <c r="N554" s="30"/>
      <c r="O554" s="30"/>
      <c r="P554" s="30"/>
    </row>
    <row r="555" spans="1:16" s="424" customFormat="1" ht="12.75">
      <c r="A555" s="28">
        <v>6</v>
      </c>
      <c r="B555" s="28" t="s">
        <v>1283</v>
      </c>
      <c r="C555" s="61" t="s">
        <v>1797</v>
      </c>
      <c r="D555" s="77"/>
      <c r="E555" s="28" t="s">
        <v>519</v>
      </c>
      <c r="F555" s="28">
        <v>110104006</v>
      </c>
      <c r="G555" s="86">
        <v>33147.09</v>
      </c>
      <c r="H555" s="86">
        <v>33147.09</v>
      </c>
      <c r="I555" s="91">
        <f t="shared" si="6"/>
        <v>0</v>
      </c>
      <c r="J555" s="30"/>
      <c r="K555" s="28">
        <v>6</v>
      </c>
      <c r="L555" s="28" t="s">
        <v>2651</v>
      </c>
      <c r="M555" s="28" t="s">
        <v>2842</v>
      </c>
      <c r="N555" s="30"/>
      <c r="O555" s="30"/>
      <c r="P555" s="30"/>
    </row>
    <row r="556" spans="1:16" s="424" customFormat="1" ht="12.75">
      <c r="A556" s="28">
        <v>7</v>
      </c>
      <c r="B556" s="28" t="s">
        <v>1284</v>
      </c>
      <c r="C556" s="61" t="s">
        <v>1798</v>
      </c>
      <c r="D556" s="77"/>
      <c r="E556" s="28" t="s">
        <v>519</v>
      </c>
      <c r="F556" s="28">
        <v>110104007</v>
      </c>
      <c r="G556" s="86">
        <v>39007.95</v>
      </c>
      <c r="H556" s="86">
        <v>39007.95</v>
      </c>
      <c r="I556" s="91">
        <f t="shared" si="6"/>
        <v>0</v>
      </c>
      <c r="J556" s="30"/>
      <c r="K556" s="28">
        <v>7</v>
      </c>
      <c r="L556" s="28" t="s">
        <v>2651</v>
      </c>
      <c r="M556" s="28" t="s">
        <v>2842</v>
      </c>
      <c r="N556" s="30"/>
      <c r="O556" s="30"/>
      <c r="P556" s="30"/>
    </row>
    <row r="557" spans="1:16" s="424" customFormat="1" ht="12.75">
      <c r="A557" s="28">
        <v>8</v>
      </c>
      <c r="B557" s="28" t="s">
        <v>2654</v>
      </c>
      <c r="C557" s="61" t="s">
        <v>1799</v>
      </c>
      <c r="D557" s="77"/>
      <c r="E557" s="28" t="s">
        <v>519</v>
      </c>
      <c r="F557" s="28">
        <v>110104008</v>
      </c>
      <c r="G557" s="86">
        <v>41176.48</v>
      </c>
      <c r="H557" s="86">
        <v>41176.48</v>
      </c>
      <c r="I557" s="91">
        <f t="shared" si="6"/>
        <v>0</v>
      </c>
      <c r="J557" s="30"/>
      <c r="K557" s="28">
        <v>8</v>
      </c>
      <c r="L557" s="28" t="s">
        <v>2651</v>
      </c>
      <c r="M557" s="28" t="s">
        <v>2842</v>
      </c>
      <c r="N557" s="30"/>
      <c r="O557" s="30"/>
      <c r="P557" s="30"/>
    </row>
    <row r="558" spans="1:16" s="424" customFormat="1" ht="12.75">
      <c r="A558" s="28">
        <v>9</v>
      </c>
      <c r="B558" s="29" t="s">
        <v>2655</v>
      </c>
      <c r="C558" s="61" t="s">
        <v>2942</v>
      </c>
      <c r="D558" s="77"/>
      <c r="E558" s="28" t="s">
        <v>519</v>
      </c>
      <c r="F558" s="28">
        <v>110104009</v>
      </c>
      <c r="G558" s="86">
        <v>24384.47</v>
      </c>
      <c r="H558" s="86">
        <v>24384.47</v>
      </c>
      <c r="I558" s="91">
        <f t="shared" si="6"/>
        <v>0</v>
      </c>
      <c r="J558" s="30"/>
      <c r="K558" s="28">
        <v>9</v>
      </c>
      <c r="L558" s="28" t="s">
        <v>2651</v>
      </c>
      <c r="M558" s="28" t="s">
        <v>2842</v>
      </c>
      <c r="N558" s="30"/>
      <c r="O558" s="30"/>
      <c r="P558" s="30"/>
    </row>
    <row r="559" spans="1:16" s="424" customFormat="1" ht="12.75">
      <c r="A559" s="28">
        <v>10</v>
      </c>
      <c r="B559" s="28" t="s">
        <v>2782</v>
      </c>
      <c r="C559" s="61" t="s">
        <v>1800</v>
      </c>
      <c r="D559" s="77"/>
      <c r="E559" s="28" t="s">
        <v>519</v>
      </c>
      <c r="F559" s="28">
        <v>110104013</v>
      </c>
      <c r="G559" s="86">
        <v>12485.39</v>
      </c>
      <c r="H559" s="86">
        <v>12485.39</v>
      </c>
      <c r="I559" s="91">
        <f t="shared" si="6"/>
        <v>0</v>
      </c>
      <c r="J559" s="30"/>
      <c r="K559" s="28">
        <v>10</v>
      </c>
      <c r="L559" s="28" t="s">
        <v>2651</v>
      </c>
      <c r="M559" s="28" t="s">
        <v>2842</v>
      </c>
      <c r="N559" s="30"/>
      <c r="O559" s="30"/>
      <c r="P559" s="30"/>
    </row>
    <row r="560" spans="1:16" s="424" customFormat="1" ht="12.75">
      <c r="A560" s="28">
        <v>11</v>
      </c>
      <c r="B560" s="28" t="s">
        <v>1905</v>
      </c>
      <c r="C560" s="61" t="s">
        <v>176</v>
      </c>
      <c r="D560" s="77"/>
      <c r="E560" s="28" t="s">
        <v>519</v>
      </c>
      <c r="F560" s="28">
        <v>110104016</v>
      </c>
      <c r="G560" s="86">
        <v>12857.25</v>
      </c>
      <c r="H560" s="86">
        <v>12857.25</v>
      </c>
      <c r="I560" s="91">
        <f t="shared" si="6"/>
        <v>0</v>
      </c>
      <c r="J560" s="30"/>
      <c r="K560" s="28">
        <v>11</v>
      </c>
      <c r="L560" s="28" t="s">
        <v>2651</v>
      </c>
      <c r="M560" s="28" t="s">
        <v>2842</v>
      </c>
      <c r="N560" s="30"/>
      <c r="O560" s="30"/>
      <c r="P560" s="30"/>
    </row>
    <row r="561" spans="1:16" s="424" customFormat="1" ht="12.75">
      <c r="A561" s="28">
        <v>12</v>
      </c>
      <c r="B561" s="28" t="s">
        <v>1906</v>
      </c>
      <c r="C561" s="61" t="s">
        <v>177</v>
      </c>
      <c r="D561" s="77"/>
      <c r="E561" s="28" t="s">
        <v>519</v>
      </c>
      <c r="F561" s="28">
        <v>110104017</v>
      </c>
      <c r="G561" s="86">
        <v>19255.94</v>
      </c>
      <c r="H561" s="86">
        <v>19255.94</v>
      </c>
      <c r="I561" s="91">
        <f t="shared" si="6"/>
        <v>0</v>
      </c>
      <c r="J561" s="30"/>
      <c r="K561" s="28">
        <v>12</v>
      </c>
      <c r="L561" s="28" t="s">
        <v>2651</v>
      </c>
      <c r="M561" s="28" t="s">
        <v>2842</v>
      </c>
      <c r="N561" s="30"/>
      <c r="O561" s="30"/>
      <c r="P561" s="30"/>
    </row>
    <row r="562" spans="1:16" s="424" customFormat="1" ht="12.75">
      <c r="A562" s="28">
        <v>13</v>
      </c>
      <c r="B562" s="28" t="s">
        <v>1907</v>
      </c>
      <c r="C562" s="61" t="s">
        <v>178</v>
      </c>
      <c r="D562" s="77"/>
      <c r="E562" s="28" t="s">
        <v>519</v>
      </c>
      <c r="F562" s="28">
        <v>110104018</v>
      </c>
      <c r="G562" s="86">
        <v>19255.94</v>
      </c>
      <c r="H562" s="86">
        <v>19255.94</v>
      </c>
      <c r="I562" s="91">
        <f t="shared" si="6"/>
        <v>0</v>
      </c>
      <c r="J562" s="30"/>
      <c r="K562" s="28">
        <v>13</v>
      </c>
      <c r="L562" s="28" t="s">
        <v>2651</v>
      </c>
      <c r="M562" s="28" t="s">
        <v>2842</v>
      </c>
      <c r="N562" s="30"/>
      <c r="O562" s="30"/>
      <c r="P562" s="30"/>
    </row>
    <row r="563" spans="1:16" s="424" customFormat="1" ht="12.75">
      <c r="A563" s="28">
        <v>14</v>
      </c>
      <c r="B563" s="28" t="s">
        <v>1908</v>
      </c>
      <c r="C563" s="61" t="s">
        <v>179</v>
      </c>
      <c r="D563" s="77"/>
      <c r="E563" s="28" t="s">
        <v>519</v>
      </c>
      <c r="F563" s="28">
        <v>110104019</v>
      </c>
      <c r="G563" s="86">
        <v>10517.83</v>
      </c>
      <c r="H563" s="86">
        <v>10517.83</v>
      </c>
      <c r="I563" s="91">
        <f t="shared" si="6"/>
        <v>0</v>
      </c>
      <c r="J563" s="30"/>
      <c r="K563" s="28">
        <v>14</v>
      </c>
      <c r="L563" s="28" t="s">
        <v>2651</v>
      </c>
      <c r="M563" s="28" t="s">
        <v>2842</v>
      </c>
      <c r="N563" s="30"/>
      <c r="O563" s="30"/>
      <c r="P563" s="30"/>
    </row>
    <row r="564" spans="1:16" s="424" customFormat="1" ht="12.75">
      <c r="A564" s="28">
        <v>15</v>
      </c>
      <c r="B564" s="28" t="s">
        <v>1909</v>
      </c>
      <c r="C564" s="61" t="s">
        <v>914</v>
      </c>
      <c r="D564" s="77"/>
      <c r="E564" s="28" t="s">
        <v>519</v>
      </c>
      <c r="F564" s="28">
        <v>410134027</v>
      </c>
      <c r="G564" s="86">
        <v>11928.72</v>
      </c>
      <c r="H564" s="86">
        <v>11928.72</v>
      </c>
      <c r="I564" s="91">
        <f t="shared" si="6"/>
        <v>0</v>
      </c>
      <c r="J564" s="30"/>
      <c r="K564" s="28">
        <v>15</v>
      </c>
      <c r="L564" s="28" t="s">
        <v>2651</v>
      </c>
      <c r="M564" s="28" t="s">
        <v>2842</v>
      </c>
      <c r="N564" s="30"/>
      <c r="O564" s="30"/>
      <c r="P564" s="30"/>
    </row>
    <row r="565" spans="1:16" s="424" customFormat="1" ht="12.75">
      <c r="A565" s="28">
        <v>16</v>
      </c>
      <c r="B565" s="28" t="s">
        <v>16</v>
      </c>
      <c r="C565" s="61" t="s">
        <v>2041</v>
      </c>
      <c r="D565" s="77"/>
      <c r="E565" s="28" t="s">
        <v>519</v>
      </c>
      <c r="F565" s="44" t="s">
        <v>2933</v>
      </c>
      <c r="G565" s="86">
        <v>40377.36</v>
      </c>
      <c r="H565" s="86">
        <v>40377.36</v>
      </c>
      <c r="I565" s="91">
        <f t="shared" si="6"/>
        <v>0</v>
      </c>
      <c r="J565" s="30"/>
      <c r="K565" s="28">
        <v>16</v>
      </c>
      <c r="L565" s="28" t="s">
        <v>2651</v>
      </c>
      <c r="M565" s="28" t="s">
        <v>2842</v>
      </c>
      <c r="N565" s="30"/>
      <c r="O565" s="30"/>
      <c r="P565" s="30"/>
    </row>
    <row r="566" spans="1:16" s="424" customFormat="1" ht="12.75">
      <c r="A566" s="28">
        <v>17</v>
      </c>
      <c r="B566" s="28" t="s">
        <v>17</v>
      </c>
      <c r="C566" s="61" t="s">
        <v>915</v>
      </c>
      <c r="D566" s="77"/>
      <c r="E566" s="28" t="s">
        <v>519</v>
      </c>
      <c r="F566" s="44" t="s">
        <v>2934</v>
      </c>
      <c r="G566" s="86">
        <v>15912.93</v>
      </c>
      <c r="H566" s="86">
        <v>15912.93</v>
      </c>
      <c r="I566" s="91">
        <f t="shared" si="6"/>
        <v>0</v>
      </c>
      <c r="J566" s="30"/>
      <c r="K566" s="28">
        <v>17</v>
      </c>
      <c r="L566" s="28" t="s">
        <v>2651</v>
      </c>
      <c r="M566" s="28" t="s">
        <v>2842</v>
      </c>
      <c r="N566" s="30"/>
      <c r="O566" s="30"/>
      <c r="P566" s="30"/>
    </row>
    <row r="567" spans="1:16" s="424" customFormat="1" ht="12.75">
      <c r="A567" s="28">
        <v>18</v>
      </c>
      <c r="B567" s="28" t="s">
        <v>18</v>
      </c>
      <c r="C567" s="61" t="s">
        <v>916</v>
      </c>
      <c r="D567" s="77"/>
      <c r="E567" s="28" t="s">
        <v>519</v>
      </c>
      <c r="F567" s="44" t="s">
        <v>2935</v>
      </c>
      <c r="G567" s="86">
        <v>19126.12</v>
      </c>
      <c r="H567" s="86">
        <v>19126.12</v>
      </c>
      <c r="I567" s="91">
        <f t="shared" si="6"/>
        <v>0</v>
      </c>
      <c r="J567" s="30"/>
      <c r="K567" s="28">
        <v>18</v>
      </c>
      <c r="L567" s="28" t="s">
        <v>2651</v>
      </c>
      <c r="M567" s="28" t="s">
        <v>2842</v>
      </c>
      <c r="N567" s="30"/>
      <c r="O567" s="30"/>
      <c r="P567" s="30"/>
    </row>
    <row r="568" spans="1:16" s="424" customFormat="1" ht="12.75">
      <c r="A568" s="28">
        <v>19</v>
      </c>
      <c r="B568" s="28" t="s">
        <v>19</v>
      </c>
      <c r="C568" s="61" t="s">
        <v>2044</v>
      </c>
      <c r="D568" s="77"/>
      <c r="E568" s="28" t="s">
        <v>519</v>
      </c>
      <c r="F568" s="44" t="s">
        <v>533</v>
      </c>
      <c r="G568" s="86">
        <v>36023.56</v>
      </c>
      <c r="H568" s="86">
        <v>36023.56</v>
      </c>
      <c r="I568" s="91">
        <f t="shared" si="6"/>
        <v>0</v>
      </c>
      <c r="J568" s="30"/>
      <c r="K568" s="28">
        <v>19</v>
      </c>
      <c r="L568" s="28" t="s">
        <v>2651</v>
      </c>
      <c r="M568" s="28" t="s">
        <v>2842</v>
      </c>
      <c r="N568" s="30"/>
      <c r="O568" s="30"/>
      <c r="P568" s="30"/>
    </row>
    <row r="569" spans="1:16" s="424" customFormat="1" ht="12.75">
      <c r="A569" s="28">
        <v>20</v>
      </c>
      <c r="B569" s="28" t="s">
        <v>1215</v>
      </c>
      <c r="C569" s="61" t="s">
        <v>2041</v>
      </c>
      <c r="D569" s="77"/>
      <c r="E569" s="28" t="s">
        <v>519</v>
      </c>
      <c r="F569" s="44" t="s">
        <v>534</v>
      </c>
      <c r="G569" s="86">
        <v>11899.15</v>
      </c>
      <c r="H569" s="86">
        <v>11899.15</v>
      </c>
      <c r="I569" s="91">
        <f t="shared" si="6"/>
        <v>0</v>
      </c>
      <c r="J569" s="30"/>
      <c r="K569" s="28">
        <v>20</v>
      </c>
      <c r="L569" s="28" t="s">
        <v>2651</v>
      </c>
      <c r="M569" s="28" t="s">
        <v>2842</v>
      </c>
      <c r="N569" s="30"/>
      <c r="O569" s="30"/>
      <c r="P569" s="30"/>
    </row>
    <row r="570" spans="1:16" s="424" customFormat="1" ht="12.75">
      <c r="A570" s="28">
        <v>21</v>
      </c>
      <c r="B570" s="28" t="s">
        <v>1216</v>
      </c>
      <c r="C570" s="61" t="s">
        <v>918</v>
      </c>
      <c r="D570" s="77"/>
      <c r="E570" s="28" t="s">
        <v>519</v>
      </c>
      <c r="F570" s="44" t="s">
        <v>2936</v>
      </c>
      <c r="G570" s="86">
        <v>12545.19</v>
      </c>
      <c r="H570" s="86">
        <v>12545.19</v>
      </c>
      <c r="I570" s="91">
        <f t="shared" si="6"/>
        <v>0</v>
      </c>
      <c r="J570" s="30"/>
      <c r="K570" s="28">
        <v>21</v>
      </c>
      <c r="L570" s="28" t="s">
        <v>2651</v>
      </c>
      <c r="M570" s="28" t="s">
        <v>2842</v>
      </c>
      <c r="N570" s="30"/>
      <c r="O570" s="30"/>
      <c r="P570" s="30"/>
    </row>
    <row r="571" spans="1:16" s="424" customFormat="1" ht="12.75">
      <c r="A571" s="28">
        <v>22</v>
      </c>
      <c r="B571" s="28" t="s">
        <v>1217</v>
      </c>
      <c r="C571" s="61" t="s">
        <v>919</v>
      </c>
      <c r="D571" s="77"/>
      <c r="E571" s="28" t="s">
        <v>519</v>
      </c>
      <c r="F571" s="44" t="s">
        <v>190</v>
      </c>
      <c r="G571" s="86">
        <v>22585.33</v>
      </c>
      <c r="H571" s="86">
        <v>22585.33</v>
      </c>
      <c r="I571" s="91">
        <f t="shared" si="6"/>
        <v>0</v>
      </c>
      <c r="J571" s="30"/>
      <c r="K571" s="28">
        <v>22</v>
      </c>
      <c r="L571" s="28" t="s">
        <v>2651</v>
      </c>
      <c r="M571" s="28" t="s">
        <v>2842</v>
      </c>
      <c r="N571" s="30"/>
      <c r="O571" s="30"/>
      <c r="P571" s="30"/>
    </row>
    <row r="572" spans="1:16" s="424" customFormat="1" ht="12.75">
      <c r="A572" s="28">
        <v>23</v>
      </c>
      <c r="B572" s="28" t="s">
        <v>2689</v>
      </c>
      <c r="C572" s="61" t="s">
        <v>920</v>
      </c>
      <c r="D572" s="77"/>
      <c r="E572" s="28" t="s">
        <v>519</v>
      </c>
      <c r="F572" s="44" t="s">
        <v>192</v>
      </c>
      <c r="G572" s="45">
        <v>14000</v>
      </c>
      <c r="H572" s="45">
        <v>14000</v>
      </c>
      <c r="I572" s="91">
        <f t="shared" si="6"/>
        <v>0</v>
      </c>
      <c r="J572" s="30"/>
      <c r="K572" s="28">
        <v>23</v>
      </c>
      <c r="L572" s="28" t="s">
        <v>2651</v>
      </c>
      <c r="M572" s="28" t="s">
        <v>2842</v>
      </c>
      <c r="N572" s="30"/>
      <c r="O572" s="30"/>
      <c r="P572" s="30"/>
    </row>
    <row r="573" spans="1:16" s="424" customFormat="1" ht="12.75">
      <c r="A573" s="28">
        <v>24</v>
      </c>
      <c r="B573" s="28" t="s">
        <v>2690</v>
      </c>
      <c r="C573" s="61" t="s">
        <v>921</v>
      </c>
      <c r="D573" s="77"/>
      <c r="E573" s="28" t="s">
        <v>519</v>
      </c>
      <c r="F573" s="44" t="s">
        <v>520</v>
      </c>
      <c r="G573" s="45">
        <v>15126.05</v>
      </c>
      <c r="H573" s="45">
        <v>15126.05</v>
      </c>
      <c r="I573" s="91">
        <f t="shared" si="6"/>
        <v>0</v>
      </c>
      <c r="J573" s="30"/>
      <c r="K573" s="28">
        <v>24</v>
      </c>
      <c r="L573" s="28" t="s">
        <v>2651</v>
      </c>
      <c r="M573" s="28" t="s">
        <v>2842</v>
      </c>
      <c r="N573" s="30"/>
      <c r="O573" s="30"/>
      <c r="P573" s="30"/>
    </row>
    <row r="574" spans="1:16" s="444" customFormat="1" ht="12.75">
      <c r="A574" s="28">
        <v>25</v>
      </c>
      <c r="B574" s="52" t="s">
        <v>1218</v>
      </c>
      <c r="C574" s="476" t="s">
        <v>2941</v>
      </c>
      <c r="D574" s="443"/>
      <c r="E574" s="52" t="s">
        <v>519</v>
      </c>
      <c r="F574" s="84"/>
      <c r="G574" s="73">
        <v>170378</v>
      </c>
      <c r="H574" s="73">
        <v>170378</v>
      </c>
      <c r="I574" s="450">
        <f t="shared" si="6"/>
        <v>0</v>
      </c>
      <c r="J574" s="439"/>
      <c r="K574" s="28">
        <v>25</v>
      </c>
      <c r="L574" s="52" t="s">
        <v>2651</v>
      </c>
      <c r="M574" s="52" t="s">
        <v>2842</v>
      </c>
      <c r="N574" s="439"/>
      <c r="O574" s="439"/>
      <c r="P574" s="439"/>
    </row>
    <row r="575" spans="1:16" s="424" customFormat="1" ht="12.75">
      <c r="A575" s="28">
        <v>26</v>
      </c>
      <c r="B575" s="29" t="s">
        <v>2359</v>
      </c>
      <c r="C575" s="61" t="s">
        <v>922</v>
      </c>
      <c r="D575" s="77"/>
      <c r="E575" s="28" t="s">
        <v>519</v>
      </c>
      <c r="F575" s="44" t="s">
        <v>194</v>
      </c>
      <c r="G575" s="45">
        <v>23921.51</v>
      </c>
      <c r="H575" s="45">
        <v>23921.51</v>
      </c>
      <c r="I575" s="91">
        <f t="shared" si="6"/>
        <v>0</v>
      </c>
      <c r="J575" s="30"/>
      <c r="K575" s="28">
        <v>26</v>
      </c>
      <c r="L575" s="28" t="s">
        <v>2651</v>
      </c>
      <c r="M575" s="28" t="s">
        <v>2842</v>
      </c>
      <c r="N575" s="30"/>
      <c r="O575" s="30"/>
      <c r="P575" s="30"/>
    </row>
    <row r="576" spans="1:16" s="424" customFormat="1" ht="12.75">
      <c r="A576" s="28">
        <v>27</v>
      </c>
      <c r="B576" s="28" t="s">
        <v>2691</v>
      </c>
      <c r="C576" s="61" t="s">
        <v>922</v>
      </c>
      <c r="D576" s="77"/>
      <c r="E576" s="28" t="s">
        <v>519</v>
      </c>
      <c r="F576" s="44" t="s">
        <v>194</v>
      </c>
      <c r="G576" s="45">
        <v>23921.51</v>
      </c>
      <c r="H576" s="45">
        <v>23921.51</v>
      </c>
      <c r="I576" s="91">
        <f t="shared" si="6"/>
        <v>0</v>
      </c>
      <c r="J576" s="30"/>
      <c r="K576" s="28">
        <v>27</v>
      </c>
      <c r="L576" s="28" t="s">
        <v>2651</v>
      </c>
      <c r="M576" s="28" t="s">
        <v>2842</v>
      </c>
      <c r="N576" s="30"/>
      <c r="O576" s="30"/>
      <c r="P576" s="30"/>
    </row>
    <row r="577" spans="1:16" s="424" customFormat="1" ht="12.75">
      <c r="A577" s="28">
        <v>28</v>
      </c>
      <c r="B577" s="28" t="s">
        <v>2360</v>
      </c>
      <c r="C577" s="61" t="s">
        <v>922</v>
      </c>
      <c r="D577" s="77"/>
      <c r="E577" s="28" t="s">
        <v>519</v>
      </c>
      <c r="F577" s="44" t="s">
        <v>194</v>
      </c>
      <c r="G577" s="45">
        <v>23921.51</v>
      </c>
      <c r="H577" s="45">
        <v>23921.51</v>
      </c>
      <c r="I577" s="91">
        <f t="shared" si="6"/>
        <v>0</v>
      </c>
      <c r="J577" s="30"/>
      <c r="K577" s="28">
        <v>28</v>
      </c>
      <c r="L577" s="28" t="s">
        <v>2651</v>
      </c>
      <c r="M577" s="28" t="s">
        <v>2842</v>
      </c>
      <c r="N577" s="30"/>
      <c r="O577" s="30"/>
      <c r="P577" s="30"/>
    </row>
    <row r="578" spans="1:16" s="424" customFormat="1" ht="12.75">
      <c r="A578" s="28">
        <v>29</v>
      </c>
      <c r="B578" s="28" t="s">
        <v>2361</v>
      </c>
      <c r="C578" s="61" t="s">
        <v>2943</v>
      </c>
      <c r="D578" s="77"/>
      <c r="E578" s="28" t="s">
        <v>519</v>
      </c>
      <c r="F578" s="44" t="s">
        <v>195</v>
      </c>
      <c r="G578" s="45">
        <v>17094.83</v>
      </c>
      <c r="H578" s="45">
        <v>17094.83</v>
      </c>
      <c r="I578" s="91">
        <f t="shared" si="6"/>
        <v>0</v>
      </c>
      <c r="J578" s="30"/>
      <c r="K578" s="28">
        <v>29</v>
      </c>
      <c r="L578" s="28" t="s">
        <v>2651</v>
      </c>
      <c r="M578" s="28" t="s">
        <v>2842</v>
      </c>
      <c r="N578" s="30"/>
      <c r="O578" s="30"/>
      <c r="P578" s="30"/>
    </row>
    <row r="579" spans="1:16" s="424" customFormat="1" ht="12.75">
      <c r="A579" s="28">
        <v>30</v>
      </c>
      <c r="B579" s="28" t="s">
        <v>2362</v>
      </c>
      <c r="C579" s="61" t="s">
        <v>922</v>
      </c>
      <c r="D579" s="77"/>
      <c r="E579" s="28" t="s">
        <v>519</v>
      </c>
      <c r="F579" s="44" t="s">
        <v>196</v>
      </c>
      <c r="G579" s="45">
        <v>26363.05</v>
      </c>
      <c r="H579" s="45">
        <v>26363.05</v>
      </c>
      <c r="I579" s="91">
        <f t="shared" si="6"/>
        <v>0</v>
      </c>
      <c r="J579" s="30"/>
      <c r="K579" s="28">
        <v>30</v>
      </c>
      <c r="L579" s="28" t="s">
        <v>2651</v>
      </c>
      <c r="M579" s="28" t="s">
        <v>2842</v>
      </c>
      <c r="N579" s="30"/>
      <c r="O579" s="30"/>
      <c r="P579" s="30"/>
    </row>
    <row r="580" spans="1:16" s="424" customFormat="1" ht="12.75">
      <c r="A580" s="28">
        <v>31</v>
      </c>
      <c r="B580" s="28" t="s">
        <v>2329</v>
      </c>
      <c r="C580" s="61" t="s">
        <v>922</v>
      </c>
      <c r="D580" s="77"/>
      <c r="E580" s="28" t="s">
        <v>519</v>
      </c>
      <c r="F580" s="44" t="s">
        <v>196</v>
      </c>
      <c r="G580" s="45">
        <v>26363.05</v>
      </c>
      <c r="H580" s="45">
        <v>26363.05</v>
      </c>
      <c r="I580" s="91">
        <f t="shared" si="6"/>
        <v>0</v>
      </c>
      <c r="J580" s="30"/>
      <c r="K580" s="28">
        <v>31</v>
      </c>
      <c r="L580" s="28" t="s">
        <v>2651</v>
      </c>
      <c r="M580" s="28" t="s">
        <v>2842</v>
      </c>
      <c r="N580" s="30"/>
      <c r="O580" s="30"/>
      <c r="P580" s="30"/>
    </row>
    <row r="581" spans="1:16" s="424" customFormat="1" ht="12.75">
      <c r="A581" s="28">
        <v>32</v>
      </c>
      <c r="B581" s="28" t="s">
        <v>2363</v>
      </c>
      <c r="C581" s="61" t="s">
        <v>923</v>
      </c>
      <c r="D581" s="77"/>
      <c r="E581" s="28" t="s">
        <v>519</v>
      </c>
      <c r="F581" s="44" t="s">
        <v>2879</v>
      </c>
      <c r="G581" s="45">
        <v>17571.54</v>
      </c>
      <c r="H581" s="45">
        <v>17571.54</v>
      </c>
      <c r="I581" s="91">
        <f t="shared" si="6"/>
        <v>0</v>
      </c>
      <c r="J581" s="30"/>
      <c r="K581" s="28">
        <v>32</v>
      </c>
      <c r="L581" s="28" t="s">
        <v>2651</v>
      </c>
      <c r="M581" s="28" t="s">
        <v>2842</v>
      </c>
      <c r="N581" s="30"/>
      <c r="O581" s="30"/>
      <c r="P581" s="30"/>
    </row>
    <row r="582" spans="1:16" s="424" customFormat="1" ht="12.75">
      <c r="A582" s="28">
        <v>33</v>
      </c>
      <c r="B582" s="28" t="s">
        <v>2330</v>
      </c>
      <c r="C582" s="61" t="s">
        <v>2047</v>
      </c>
      <c r="D582" s="77"/>
      <c r="E582" s="28" t="s">
        <v>519</v>
      </c>
      <c r="F582" s="44" t="s">
        <v>197</v>
      </c>
      <c r="G582" s="45">
        <v>37435.02</v>
      </c>
      <c r="H582" s="45">
        <v>37435.02</v>
      </c>
      <c r="I582" s="91">
        <f t="shared" si="6"/>
        <v>0</v>
      </c>
      <c r="J582" s="30"/>
      <c r="K582" s="28">
        <v>33</v>
      </c>
      <c r="L582" s="28" t="s">
        <v>2651</v>
      </c>
      <c r="M582" s="28" t="s">
        <v>2842</v>
      </c>
      <c r="N582" s="30"/>
      <c r="O582" s="30"/>
      <c r="P582" s="30"/>
    </row>
    <row r="583" spans="1:16" s="424" customFormat="1" ht="12.75">
      <c r="A583" s="28">
        <v>34</v>
      </c>
      <c r="B583" s="28" t="s">
        <v>2331</v>
      </c>
      <c r="C583" s="61" t="s">
        <v>2047</v>
      </c>
      <c r="D583" s="77"/>
      <c r="E583" s="28" t="s">
        <v>519</v>
      </c>
      <c r="F583" s="44" t="s">
        <v>198</v>
      </c>
      <c r="G583" s="45">
        <v>37435.02</v>
      </c>
      <c r="H583" s="45">
        <v>37435.02</v>
      </c>
      <c r="I583" s="91">
        <f t="shared" si="6"/>
        <v>0</v>
      </c>
      <c r="J583" s="30"/>
      <c r="K583" s="28">
        <v>34</v>
      </c>
      <c r="L583" s="28" t="s">
        <v>2651</v>
      </c>
      <c r="M583" s="28" t="s">
        <v>2842</v>
      </c>
      <c r="N583" s="30"/>
      <c r="O583" s="30"/>
      <c r="P583" s="30"/>
    </row>
    <row r="584" spans="1:16" s="424" customFormat="1" ht="12.75">
      <c r="A584" s="28">
        <v>35</v>
      </c>
      <c r="B584" s="28" t="s">
        <v>2332</v>
      </c>
      <c r="C584" s="61" t="s">
        <v>2049</v>
      </c>
      <c r="D584" s="77"/>
      <c r="E584" s="28" t="s">
        <v>519</v>
      </c>
      <c r="F584" s="44" t="s">
        <v>199</v>
      </c>
      <c r="G584" s="45">
        <v>34126.99</v>
      </c>
      <c r="H584" s="45">
        <v>34126.99</v>
      </c>
      <c r="I584" s="91">
        <f t="shared" si="6"/>
        <v>0</v>
      </c>
      <c r="J584" s="30"/>
      <c r="K584" s="28">
        <v>35</v>
      </c>
      <c r="L584" s="28" t="s">
        <v>2651</v>
      </c>
      <c r="M584" s="28" t="s">
        <v>2842</v>
      </c>
      <c r="N584" s="30"/>
      <c r="O584" s="30"/>
      <c r="P584" s="30"/>
    </row>
    <row r="585" spans="1:16" s="557" customFormat="1" ht="12.75">
      <c r="A585" s="28">
        <v>36</v>
      </c>
      <c r="B585" s="68" t="s">
        <v>2333</v>
      </c>
      <c r="C585" s="534" t="s">
        <v>2048</v>
      </c>
      <c r="D585" s="535"/>
      <c r="E585" s="68" t="s">
        <v>519</v>
      </c>
      <c r="F585" s="536" t="s">
        <v>200</v>
      </c>
      <c r="G585" s="537">
        <v>17384.91</v>
      </c>
      <c r="H585" s="537">
        <v>17384.91</v>
      </c>
      <c r="I585" s="538">
        <f t="shared" si="6"/>
        <v>0</v>
      </c>
      <c r="J585" s="539"/>
      <c r="K585" s="28">
        <v>36</v>
      </c>
      <c r="L585" s="68" t="s">
        <v>2651</v>
      </c>
      <c r="M585" s="68" t="s">
        <v>2842</v>
      </c>
      <c r="N585" s="539"/>
      <c r="O585" s="539"/>
      <c r="P585" s="539"/>
    </row>
    <row r="586" spans="1:16" s="424" customFormat="1" ht="12.75">
      <c r="A586" s="28">
        <v>37</v>
      </c>
      <c r="B586" s="28" t="s">
        <v>2334</v>
      </c>
      <c r="C586" s="61" t="s">
        <v>2048</v>
      </c>
      <c r="D586" s="77"/>
      <c r="E586" s="28" t="s">
        <v>519</v>
      </c>
      <c r="F586" s="44" t="s">
        <v>201</v>
      </c>
      <c r="G586" s="45">
        <v>17384.91</v>
      </c>
      <c r="H586" s="45">
        <v>17384.91</v>
      </c>
      <c r="I586" s="91">
        <f t="shared" si="6"/>
        <v>0</v>
      </c>
      <c r="J586" s="30"/>
      <c r="K586" s="28">
        <v>37</v>
      </c>
      <c r="L586" s="28" t="s">
        <v>2651</v>
      </c>
      <c r="M586" s="28" t="s">
        <v>2842</v>
      </c>
      <c r="N586" s="30"/>
      <c r="O586" s="30"/>
      <c r="P586" s="30"/>
    </row>
    <row r="587" spans="1:16" s="557" customFormat="1" ht="12.75">
      <c r="A587" s="28">
        <v>38</v>
      </c>
      <c r="B587" s="47" t="s">
        <v>2335</v>
      </c>
      <c r="C587" s="534" t="s">
        <v>2048</v>
      </c>
      <c r="D587" s="535"/>
      <c r="E587" s="68" t="s">
        <v>519</v>
      </c>
      <c r="F587" s="536" t="s">
        <v>202</v>
      </c>
      <c r="G587" s="537">
        <v>17384.91</v>
      </c>
      <c r="H587" s="537">
        <v>17384.91</v>
      </c>
      <c r="I587" s="538">
        <f t="shared" si="6"/>
        <v>0</v>
      </c>
      <c r="J587" s="539"/>
      <c r="K587" s="28">
        <v>38</v>
      </c>
      <c r="L587" s="68" t="s">
        <v>2651</v>
      </c>
      <c r="M587" s="68" t="s">
        <v>2842</v>
      </c>
      <c r="N587" s="539"/>
      <c r="O587" s="539"/>
      <c r="P587" s="539"/>
    </row>
    <row r="588" spans="1:16" s="424" customFormat="1" ht="12.75">
      <c r="A588" s="28">
        <v>39</v>
      </c>
      <c r="B588" s="28" t="s">
        <v>2336</v>
      </c>
      <c r="C588" s="61" t="s">
        <v>2945</v>
      </c>
      <c r="D588" s="77"/>
      <c r="E588" s="28" t="s">
        <v>519</v>
      </c>
      <c r="F588" s="44" t="s">
        <v>205</v>
      </c>
      <c r="G588" s="45">
        <v>11050.78</v>
      </c>
      <c r="H588" s="45">
        <v>11050.78</v>
      </c>
      <c r="I588" s="91">
        <f t="shared" si="6"/>
        <v>0</v>
      </c>
      <c r="J588" s="30"/>
      <c r="K588" s="28">
        <v>39</v>
      </c>
      <c r="L588" s="28" t="s">
        <v>2651</v>
      </c>
      <c r="M588" s="28" t="s">
        <v>2842</v>
      </c>
      <c r="N588" s="30"/>
      <c r="O588" s="30"/>
      <c r="P588" s="30"/>
    </row>
    <row r="589" spans="1:16" s="424" customFormat="1" ht="12.75">
      <c r="A589" s="28">
        <v>40</v>
      </c>
      <c r="B589" s="28" t="s">
        <v>2337</v>
      </c>
      <c r="C589" s="61" t="s">
        <v>924</v>
      </c>
      <c r="D589" s="77"/>
      <c r="E589" s="28" t="s">
        <v>519</v>
      </c>
      <c r="F589" s="44" t="s">
        <v>521</v>
      </c>
      <c r="G589" s="45">
        <v>15361</v>
      </c>
      <c r="H589" s="45">
        <v>15361</v>
      </c>
      <c r="I589" s="91">
        <f t="shared" si="6"/>
        <v>0</v>
      </c>
      <c r="J589" s="30"/>
      <c r="K589" s="28">
        <v>40</v>
      </c>
      <c r="L589" s="28" t="s">
        <v>2651</v>
      </c>
      <c r="M589" s="28" t="s">
        <v>2842</v>
      </c>
      <c r="N589" s="30"/>
      <c r="O589" s="30"/>
      <c r="P589" s="30"/>
    </row>
    <row r="590" spans="1:16" s="424" customFormat="1" ht="12.75">
      <c r="A590" s="28">
        <v>41</v>
      </c>
      <c r="B590" s="28" t="s">
        <v>2338</v>
      </c>
      <c r="C590" s="61" t="s">
        <v>2101</v>
      </c>
      <c r="D590" s="77"/>
      <c r="E590" s="28" t="s">
        <v>519</v>
      </c>
      <c r="F590" s="28">
        <v>110133003</v>
      </c>
      <c r="G590" s="86">
        <v>1841950</v>
      </c>
      <c r="H590" s="86">
        <v>221033.88</v>
      </c>
      <c r="I590" s="91">
        <f t="shared" si="6"/>
        <v>1620916.12</v>
      </c>
      <c r="J590" s="30"/>
      <c r="K590" s="28">
        <v>41</v>
      </c>
      <c r="L590" s="28" t="s">
        <v>2651</v>
      </c>
      <c r="M590" s="28" t="s">
        <v>2842</v>
      </c>
      <c r="N590" s="30"/>
      <c r="O590" s="30"/>
      <c r="P590" s="30"/>
    </row>
    <row r="591" spans="1:16" s="424" customFormat="1" ht="25.5">
      <c r="A591" s="28">
        <v>42</v>
      </c>
      <c r="B591" s="28" t="s">
        <v>1968</v>
      </c>
      <c r="C591" s="69" t="s">
        <v>1584</v>
      </c>
      <c r="D591" s="77"/>
      <c r="E591" s="28" t="s">
        <v>519</v>
      </c>
      <c r="F591" s="52">
        <v>410134030</v>
      </c>
      <c r="G591" s="45">
        <v>20000</v>
      </c>
      <c r="H591" s="45">
        <v>20000</v>
      </c>
      <c r="I591" s="446">
        <v>0</v>
      </c>
      <c r="J591" s="30"/>
      <c r="K591" s="28">
        <v>42</v>
      </c>
      <c r="L591" s="28" t="s">
        <v>2651</v>
      </c>
      <c r="M591" s="28" t="s">
        <v>2842</v>
      </c>
      <c r="N591" s="30"/>
      <c r="O591" s="30"/>
      <c r="P591" s="30"/>
    </row>
    <row r="592" spans="1:16" s="424" customFormat="1" ht="25.5">
      <c r="A592" s="28">
        <v>43</v>
      </c>
      <c r="B592" s="28" t="s">
        <v>1969</v>
      </c>
      <c r="C592" s="69" t="s">
        <v>1583</v>
      </c>
      <c r="D592" s="77"/>
      <c r="E592" s="28" t="s">
        <v>519</v>
      </c>
      <c r="F592" s="52">
        <v>410134031</v>
      </c>
      <c r="G592" s="73">
        <v>22000</v>
      </c>
      <c r="H592" s="73">
        <v>22000</v>
      </c>
      <c r="I592" s="45">
        <v>0</v>
      </c>
      <c r="J592" s="30"/>
      <c r="K592" s="28">
        <v>43</v>
      </c>
      <c r="L592" s="28" t="s">
        <v>2651</v>
      </c>
      <c r="M592" s="28" t="s">
        <v>2842</v>
      </c>
      <c r="N592" s="30"/>
      <c r="O592" s="30"/>
      <c r="P592" s="30"/>
    </row>
    <row r="593" spans="1:16" s="424" customFormat="1" ht="12.75">
      <c r="A593" s="28">
        <v>44</v>
      </c>
      <c r="B593" s="28" t="s">
        <v>3250</v>
      </c>
      <c r="C593" s="69" t="s">
        <v>3153</v>
      </c>
      <c r="D593" s="77"/>
      <c r="E593" s="28" t="s">
        <v>519</v>
      </c>
      <c r="F593" s="28">
        <v>410136024</v>
      </c>
      <c r="G593" s="73">
        <v>24910</v>
      </c>
      <c r="H593" s="73">
        <v>24910</v>
      </c>
      <c r="I593" s="45">
        <v>0</v>
      </c>
      <c r="J593" s="30"/>
      <c r="K593" s="28">
        <v>44</v>
      </c>
      <c r="L593" s="28" t="s">
        <v>2651</v>
      </c>
      <c r="M593" s="28" t="s">
        <v>2842</v>
      </c>
      <c r="N593" s="30"/>
      <c r="O593" s="30"/>
      <c r="P593" s="30"/>
    </row>
    <row r="594" spans="1:16" s="424" customFormat="1" ht="25.5">
      <c r="A594" s="28">
        <v>45</v>
      </c>
      <c r="B594" s="28" t="s">
        <v>3251</v>
      </c>
      <c r="C594" s="69" t="s">
        <v>3154</v>
      </c>
      <c r="D594" s="77"/>
      <c r="E594" s="28" t="s">
        <v>519</v>
      </c>
      <c r="F594" s="28">
        <v>410136025</v>
      </c>
      <c r="G594" s="73">
        <v>11500</v>
      </c>
      <c r="H594" s="73">
        <v>11500</v>
      </c>
      <c r="I594" s="45">
        <v>0</v>
      </c>
      <c r="J594" s="30"/>
      <c r="K594" s="28">
        <v>45</v>
      </c>
      <c r="L594" s="28" t="s">
        <v>2651</v>
      </c>
      <c r="M594" s="28" t="s">
        <v>2842</v>
      </c>
      <c r="N594" s="30"/>
      <c r="O594" s="30"/>
      <c r="P594" s="30"/>
    </row>
    <row r="595" spans="1:16" s="424" customFormat="1" ht="25.5">
      <c r="A595" s="28">
        <v>46</v>
      </c>
      <c r="B595" s="28" t="s">
        <v>3252</v>
      </c>
      <c r="C595" s="69" t="s">
        <v>3155</v>
      </c>
      <c r="D595" s="77"/>
      <c r="E595" s="28" t="s">
        <v>519</v>
      </c>
      <c r="F595" s="28">
        <v>410136026</v>
      </c>
      <c r="G595" s="73">
        <v>16990</v>
      </c>
      <c r="H595" s="73">
        <v>16990</v>
      </c>
      <c r="I595" s="45">
        <v>0</v>
      </c>
      <c r="J595" s="30"/>
      <c r="K595" s="28">
        <v>46</v>
      </c>
      <c r="L595" s="28" t="s">
        <v>2651</v>
      </c>
      <c r="M595" s="28" t="s">
        <v>2842</v>
      </c>
      <c r="N595" s="30"/>
      <c r="O595" s="30"/>
      <c r="P595" s="30"/>
    </row>
    <row r="596" spans="1:16" s="424" customFormat="1" ht="12.75">
      <c r="A596" s="28">
        <v>47</v>
      </c>
      <c r="B596" s="28" t="s">
        <v>3253</v>
      </c>
      <c r="C596" s="69" t="s">
        <v>3156</v>
      </c>
      <c r="D596" s="77"/>
      <c r="E596" s="28" t="s">
        <v>519</v>
      </c>
      <c r="F596" s="28">
        <v>210134020</v>
      </c>
      <c r="G596" s="73">
        <v>15950</v>
      </c>
      <c r="H596" s="73">
        <v>15950</v>
      </c>
      <c r="I596" s="45">
        <v>0</v>
      </c>
      <c r="J596" s="30"/>
      <c r="K596" s="28">
        <v>47</v>
      </c>
      <c r="L596" s="28" t="s">
        <v>2651</v>
      </c>
      <c r="M596" s="28" t="s">
        <v>2842</v>
      </c>
      <c r="N596" s="30"/>
      <c r="O596" s="30"/>
      <c r="P596" s="30"/>
    </row>
    <row r="597" spans="1:16" s="424" customFormat="1" ht="12.75">
      <c r="A597" s="44"/>
      <c r="B597" s="28"/>
      <c r="C597" s="52"/>
      <c r="D597" s="77"/>
      <c r="E597" s="28" t="s">
        <v>2796</v>
      </c>
      <c r="F597" s="84"/>
      <c r="G597" s="86">
        <f>SUM(G550:G596)</f>
        <v>3148450.08</v>
      </c>
      <c r="H597" s="86">
        <f>SUM(H550:H596)</f>
        <v>1527533.96</v>
      </c>
      <c r="I597" s="86">
        <f>SUM(I550:I596)</f>
        <v>1620916.12</v>
      </c>
      <c r="J597" s="30"/>
      <c r="K597" s="73"/>
      <c r="L597" s="30"/>
      <c r="M597" s="30"/>
      <c r="N597" s="30"/>
      <c r="O597" s="30"/>
      <c r="P597" s="30"/>
    </row>
    <row r="598" spans="1:16" s="424" customFormat="1" ht="12.75">
      <c r="A598" s="44"/>
      <c r="B598" s="28"/>
      <c r="C598" s="52"/>
      <c r="D598" s="77"/>
      <c r="E598" s="28"/>
      <c r="F598" s="84"/>
      <c r="G598" s="73"/>
      <c r="H598" s="73"/>
      <c r="I598" s="28"/>
      <c r="J598" s="30"/>
      <c r="K598" s="52"/>
      <c r="L598" s="30"/>
      <c r="M598" s="30"/>
      <c r="N598" s="30"/>
      <c r="O598" s="30"/>
      <c r="P598" s="30"/>
    </row>
    <row r="599" spans="1:16" s="587" customFormat="1" ht="15.75">
      <c r="A599" s="929" t="s">
        <v>2339</v>
      </c>
      <c r="B599" s="930"/>
      <c r="C599" s="930"/>
      <c r="D599" s="931"/>
      <c r="E599" s="931"/>
      <c r="F599" s="932"/>
      <c r="G599" s="922"/>
      <c r="H599" s="922"/>
      <c r="I599" s="923"/>
      <c r="K599" s="921"/>
      <c r="L599" s="922"/>
      <c r="M599" s="923"/>
      <c r="N599" s="922"/>
      <c r="O599" s="922"/>
      <c r="P599" s="923"/>
    </row>
    <row r="600" spans="1:16" s="557" customFormat="1" ht="12.75">
      <c r="A600" s="545" t="s">
        <v>2468</v>
      </c>
      <c r="B600" s="895" t="s">
        <v>929</v>
      </c>
      <c r="C600" s="545" t="s">
        <v>932</v>
      </c>
      <c r="D600" s="546"/>
      <c r="E600" s="547" t="s">
        <v>890</v>
      </c>
      <c r="F600" s="545" t="s">
        <v>2008</v>
      </c>
      <c r="G600" s="547" t="s">
        <v>2057</v>
      </c>
      <c r="H600" s="547" t="s">
        <v>2011</v>
      </c>
      <c r="I600" s="545" t="s">
        <v>2013</v>
      </c>
      <c r="J600" s="546"/>
      <c r="K600" s="545" t="s">
        <v>2468</v>
      </c>
      <c r="L600" s="940" t="s">
        <v>930</v>
      </c>
      <c r="M600" s="941"/>
      <c r="N600" s="950" t="s">
        <v>931</v>
      </c>
      <c r="O600" s="951"/>
      <c r="P600" s="952"/>
    </row>
    <row r="601" spans="1:16" s="424" customFormat="1" ht="12.75">
      <c r="A601" s="398" t="s">
        <v>2469</v>
      </c>
      <c r="B601" s="896"/>
      <c r="C601" s="398"/>
      <c r="D601" s="404"/>
      <c r="E601" s="375"/>
      <c r="F601" s="398" t="s">
        <v>2473</v>
      </c>
      <c r="G601" s="375" t="s">
        <v>2009</v>
      </c>
      <c r="H601" s="375" t="s">
        <v>2012</v>
      </c>
      <c r="I601" s="398" t="s">
        <v>2247</v>
      </c>
      <c r="J601" s="404"/>
      <c r="K601" s="398" t="s">
        <v>2469</v>
      </c>
      <c r="L601" s="375" t="s">
        <v>473</v>
      </c>
      <c r="M601" s="398" t="s">
        <v>474</v>
      </c>
      <c r="N601" s="912" t="s">
        <v>476</v>
      </c>
      <c r="O601" s="913"/>
      <c r="P601" s="914"/>
    </row>
    <row r="602" spans="1:16" s="557" customFormat="1" ht="12.75">
      <c r="A602" s="549"/>
      <c r="B602" s="550"/>
      <c r="C602" s="551"/>
      <c r="D602" s="552"/>
      <c r="E602" s="550"/>
      <c r="F602" s="549"/>
      <c r="G602" s="553" t="s">
        <v>2010</v>
      </c>
      <c r="H602" s="553"/>
      <c r="I602" s="551"/>
      <c r="J602" s="552"/>
      <c r="K602" s="551"/>
      <c r="L602" s="550"/>
      <c r="M602" s="551"/>
      <c r="N602" s="547" t="s">
        <v>1859</v>
      </c>
      <c r="O602" s="905" t="s">
        <v>2693</v>
      </c>
      <c r="P602" s="905" t="s">
        <v>2694</v>
      </c>
    </row>
    <row r="603" spans="1:16" s="557" customFormat="1" ht="12.75">
      <c r="A603" s="549"/>
      <c r="B603" s="550"/>
      <c r="C603" s="551"/>
      <c r="D603" s="552"/>
      <c r="E603" s="550"/>
      <c r="F603" s="549"/>
      <c r="G603" s="553" t="s">
        <v>2055</v>
      </c>
      <c r="H603" s="553"/>
      <c r="I603" s="549"/>
      <c r="J603" s="552"/>
      <c r="K603" s="549"/>
      <c r="L603" s="550"/>
      <c r="M603" s="549"/>
      <c r="N603" s="553" t="s">
        <v>1860</v>
      </c>
      <c r="O603" s="906"/>
      <c r="P603" s="906"/>
    </row>
    <row r="604" spans="1:16" s="557" customFormat="1" ht="12.75">
      <c r="A604" s="549"/>
      <c r="B604" s="550"/>
      <c r="C604" s="551"/>
      <c r="D604" s="552"/>
      <c r="E604" s="550"/>
      <c r="F604" s="549"/>
      <c r="G604" s="553"/>
      <c r="H604" s="553"/>
      <c r="I604" s="549"/>
      <c r="J604" s="552"/>
      <c r="K604" s="549"/>
      <c r="L604" s="550"/>
      <c r="M604" s="549"/>
      <c r="N604" s="550"/>
      <c r="O604" s="906"/>
      <c r="P604" s="906"/>
    </row>
    <row r="605" spans="1:16" s="557" customFormat="1" ht="12.75">
      <c r="A605" s="549"/>
      <c r="B605" s="550"/>
      <c r="C605" s="551"/>
      <c r="D605" s="552"/>
      <c r="E605" s="550"/>
      <c r="F605" s="549"/>
      <c r="G605" s="553" t="s">
        <v>1867</v>
      </c>
      <c r="H605" s="553" t="s">
        <v>1867</v>
      </c>
      <c r="I605" s="551" t="s">
        <v>1867</v>
      </c>
      <c r="J605" s="552"/>
      <c r="K605" s="549"/>
      <c r="L605" s="550"/>
      <c r="M605" s="549"/>
      <c r="N605" s="550"/>
      <c r="O605" s="906"/>
      <c r="P605" s="906"/>
    </row>
    <row r="606" spans="1:16" s="557" customFormat="1" ht="12.75">
      <c r="A606" s="554">
        <v>1</v>
      </c>
      <c r="B606" s="548">
        <v>2</v>
      </c>
      <c r="C606" s="554">
        <v>3</v>
      </c>
      <c r="D606" s="555"/>
      <c r="E606" s="548">
        <v>4</v>
      </c>
      <c r="F606" s="554">
        <v>5</v>
      </c>
      <c r="G606" s="548">
        <v>6</v>
      </c>
      <c r="H606" s="548">
        <v>7</v>
      </c>
      <c r="I606" s="554">
        <v>8</v>
      </c>
      <c r="J606" s="555"/>
      <c r="K606" s="554">
        <v>9</v>
      </c>
      <c r="L606" s="548">
        <v>10</v>
      </c>
      <c r="M606" s="554">
        <v>11</v>
      </c>
      <c r="N606" s="554">
        <v>12</v>
      </c>
      <c r="O606" s="554">
        <v>13</v>
      </c>
      <c r="P606" s="554">
        <v>14</v>
      </c>
    </row>
    <row r="607" spans="1:16" s="424" customFormat="1" ht="12.75">
      <c r="A607" s="28">
        <v>1</v>
      </c>
      <c r="B607" s="28" t="s">
        <v>1924</v>
      </c>
      <c r="C607" s="61" t="s">
        <v>409</v>
      </c>
      <c r="D607" s="77"/>
      <c r="E607" s="28" t="s">
        <v>1173</v>
      </c>
      <c r="F607" s="28">
        <v>110104004</v>
      </c>
      <c r="G607" s="80">
        <v>36958.47</v>
      </c>
      <c r="H607" s="80">
        <v>36958.47</v>
      </c>
      <c r="I607" s="86">
        <v>0</v>
      </c>
      <c r="J607" s="30"/>
      <c r="K607" s="28">
        <v>1</v>
      </c>
      <c r="L607" s="28" t="s">
        <v>2652</v>
      </c>
      <c r="M607" s="28" t="s">
        <v>2842</v>
      </c>
      <c r="N607" s="30"/>
      <c r="O607" s="30"/>
      <c r="P607" s="30"/>
    </row>
    <row r="608" spans="1:16" s="424" customFormat="1" ht="12.75">
      <c r="A608" s="28">
        <v>2</v>
      </c>
      <c r="B608" s="28" t="s">
        <v>1925</v>
      </c>
      <c r="C608" s="61" t="s">
        <v>2340</v>
      </c>
      <c r="D608" s="77"/>
      <c r="E608" s="28" t="s">
        <v>1173</v>
      </c>
      <c r="F608" s="28">
        <v>110104005</v>
      </c>
      <c r="G608" s="80">
        <v>13500</v>
      </c>
      <c r="H608" s="80">
        <v>13500</v>
      </c>
      <c r="I608" s="86">
        <v>0</v>
      </c>
      <c r="J608" s="30"/>
      <c r="K608" s="28">
        <v>2</v>
      </c>
      <c r="L608" s="28" t="s">
        <v>2652</v>
      </c>
      <c r="M608" s="28" t="s">
        <v>2842</v>
      </c>
      <c r="N608" s="30"/>
      <c r="O608" s="30"/>
      <c r="P608" s="30"/>
    </row>
    <row r="609" spans="1:16" s="424" customFormat="1" ht="12.75">
      <c r="A609" s="28">
        <v>3</v>
      </c>
      <c r="B609" s="28" t="s">
        <v>1926</v>
      </c>
      <c r="C609" s="61" t="s">
        <v>2341</v>
      </c>
      <c r="D609" s="77"/>
      <c r="E609" s="28" t="s">
        <v>1173</v>
      </c>
      <c r="F609" s="28">
        <v>110105001</v>
      </c>
      <c r="G609" s="80">
        <v>531250</v>
      </c>
      <c r="H609" s="80">
        <v>451554</v>
      </c>
      <c r="I609" s="123">
        <v>79696</v>
      </c>
      <c r="J609" s="30"/>
      <c r="K609" s="28">
        <v>3</v>
      </c>
      <c r="L609" s="28" t="s">
        <v>2652</v>
      </c>
      <c r="M609" s="28" t="s">
        <v>2842</v>
      </c>
      <c r="N609" s="30"/>
      <c r="O609" s="30"/>
      <c r="P609" s="30"/>
    </row>
    <row r="610" spans="1:16" s="424" customFormat="1" ht="12.75">
      <c r="A610" s="28">
        <v>4</v>
      </c>
      <c r="B610" s="28" t="s">
        <v>1927</v>
      </c>
      <c r="C610" s="61" t="s">
        <v>2049</v>
      </c>
      <c r="D610" s="77"/>
      <c r="E610" s="28" t="s">
        <v>1173</v>
      </c>
      <c r="F610" s="28">
        <v>210104001</v>
      </c>
      <c r="G610" s="80">
        <v>34236.13</v>
      </c>
      <c r="H610" s="80">
        <v>34236.13</v>
      </c>
      <c r="I610" s="86">
        <v>0</v>
      </c>
      <c r="J610" s="30"/>
      <c r="K610" s="28">
        <v>4</v>
      </c>
      <c r="L610" s="28" t="s">
        <v>2652</v>
      </c>
      <c r="M610" s="28" t="s">
        <v>2842</v>
      </c>
      <c r="N610" s="30"/>
      <c r="O610" s="30"/>
      <c r="P610" s="30"/>
    </row>
    <row r="611" spans="1:16" s="424" customFormat="1" ht="12.75">
      <c r="A611" s="28">
        <v>5</v>
      </c>
      <c r="B611" s="28" t="s">
        <v>1928</v>
      </c>
      <c r="C611" s="62" t="s">
        <v>2342</v>
      </c>
      <c r="D611" s="77"/>
      <c r="E611" s="28" t="s">
        <v>1173</v>
      </c>
      <c r="F611" s="28">
        <v>210104002</v>
      </c>
      <c r="G611" s="80">
        <v>74870.04</v>
      </c>
      <c r="H611" s="80">
        <v>74870.04</v>
      </c>
      <c r="I611" s="86">
        <v>0</v>
      </c>
      <c r="J611" s="30"/>
      <c r="K611" s="28">
        <v>5</v>
      </c>
      <c r="L611" s="28" t="s">
        <v>2652</v>
      </c>
      <c r="M611" s="28" t="s">
        <v>2842</v>
      </c>
      <c r="N611" s="30"/>
      <c r="O611" s="30"/>
      <c r="P611" s="30"/>
    </row>
    <row r="612" spans="1:16" s="424" customFormat="1" ht="12.75">
      <c r="A612" s="28">
        <v>6</v>
      </c>
      <c r="B612" s="28" t="s">
        <v>1929</v>
      </c>
      <c r="C612" s="62" t="s">
        <v>700</v>
      </c>
      <c r="D612" s="77"/>
      <c r="E612" s="28" t="s">
        <v>1173</v>
      </c>
      <c r="F612" s="28">
        <v>210104003</v>
      </c>
      <c r="G612" s="80">
        <v>52154.73</v>
      </c>
      <c r="H612" s="80">
        <v>52154.73</v>
      </c>
      <c r="I612" s="86">
        <v>0</v>
      </c>
      <c r="J612" s="30"/>
      <c r="K612" s="28">
        <v>6</v>
      </c>
      <c r="L612" s="28" t="s">
        <v>2652</v>
      </c>
      <c r="M612" s="28" t="s">
        <v>2842</v>
      </c>
      <c r="N612" s="30"/>
      <c r="O612" s="30"/>
      <c r="P612" s="30"/>
    </row>
    <row r="613" spans="1:16" s="424" customFormat="1" ht="12.75">
      <c r="A613" s="28">
        <v>7</v>
      </c>
      <c r="B613" s="28" t="s">
        <v>1930</v>
      </c>
      <c r="C613" s="62" t="s">
        <v>701</v>
      </c>
      <c r="D613" s="77"/>
      <c r="E613" s="28" t="s">
        <v>1173</v>
      </c>
      <c r="F613" s="28">
        <v>210104004</v>
      </c>
      <c r="G613" s="80">
        <v>17571.54</v>
      </c>
      <c r="H613" s="80">
        <v>17571.54</v>
      </c>
      <c r="I613" s="86">
        <v>0</v>
      </c>
      <c r="J613" s="30"/>
      <c r="K613" s="28">
        <v>7</v>
      </c>
      <c r="L613" s="28" t="s">
        <v>2652</v>
      </c>
      <c r="M613" s="28" t="s">
        <v>2842</v>
      </c>
      <c r="N613" s="30"/>
      <c r="O613" s="30"/>
      <c r="P613" s="30"/>
    </row>
    <row r="614" spans="1:16" s="424" customFormat="1" ht="12.75">
      <c r="A614" s="28">
        <v>8</v>
      </c>
      <c r="B614" s="28" t="s">
        <v>1931</v>
      </c>
      <c r="C614" s="61" t="s">
        <v>1066</v>
      </c>
      <c r="D614" s="77"/>
      <c r="E614" s="28" t="s">
        <v>1173</v>
      </c>
      <c r="F614" s="28">
        <v>210104005</v>
      </c>
      <c r="G614" s="80">
        <v>14673.55</v>
      </c>
      <c r="H614" s="80">
        <v>14673.55</v>
      </c>
      <c r="I614" s="86">
        <v>0</v>
      </c>
      <c r="J614" s="30"/>
      <c r="K614" s="28">
        <v>8</v>
      </c>
      <c r="L614" s="28" t="s">
        <v>2652</v>
      </c>
      <c r="M614" s="28" t="s">
        <v>2842</v>
      </c>
      <c r="N614" s="30"/>
      <c r="O614" s="30"/>
      <c r="P614" s="30"/>
    </row>
    <row r="615" spans="1:16" s="424" customFormat="1" ht="12.75">
      <c r="A615" s="28">
        <v>9</v>
      </c>
      <c r="B615" s="28" t="s">
        <v>1932</v>
      </c>
      <c r="C615" s="61" t="s">
        <v>702</v>
      </c>
      <c r="D615" s="77"/>
      <c r="E615" s="28" t="s">
        <v>1173</v>
      </c>
      <c r="F615" s="28">
        <v>210104009</v>
      </c>
      <c r="G615" s="80">
        <v>12740</v>
      </c>
      <c r="H615" s="80">
        <v>12740</v>
      </c>
      <c r="I615" s="86">
        <v>0</v>
      </c>
      <c r="J615" s="30"/>
      <c r="K615" s="28">
        <v>9</v>
      </c>
      <c r="L615" s="28" t="s">
        <v>2652</v>
      </c>
      <c r="M615" s="28" t="s">
        <v>2842</v>
      </c>
      <c r="N615" s="30"/>
      <c r="O615" s="30"/>
      <c r="P615" s="30"/>
    </row>
    <row r="616" spans="1:16" s="424" customFormat="1" ht="12.75">
      <c r="A616" s="28">
        <v>10</v>
      </c>
      <c r="B616" s="28" t="s">
        <v>1933</v>
      </c>
      <c r="C616" s="62" t="s">
        <v>703</v>
      </c>
      <c r="D616" s="77"/>
      <c r="E616" s="28" t="s">
        <v>1173</v>
      </c>
      <c r="F616" s="28">
        <v>110104008</v>
      </c>
      <c r="G616" s="80">
        <v>16744.42</v>
      </c>
      <c r="H616" s="80">
        <v>16744.42</v>
      </c>
      <c r="I616" s="86">
        <v>0</v>
      </c>
      <c r="J616" s="30"/>
      <c r="K616" s="28">
        <v>10</v>
      </c>
      <c r="L616" s="28" t="s">
        <v>2652</v>
      </c>
      <c r="M616" s="28" t="s">
        <v>2842</v>
      </c>
      <c r="N616" s="30"/>
      <c r="O616" s="30"/>
      <c r="P616" s="30"/>
    </row>
    <row r="617" spans="1:16" s="424" customFormat="1" ht="12.75">
      <c r="A617" s="28">
        <v>11</v>
      </c>
      <c r="B617" s="28" t="s">
        <v>2802</v>
      </c>
      <c r="C617" s="62" t="s">
        <v>704</v>
      </c>
      <c r="D617" s="77"/>
      <c r="E617" s="28" t="s">
        <v>1173</v>
      </c>
      <c r="F617" s="28">
        <v>110104011</v>
      </c>
      <c r="G617" s="80">
        <v>18638.12</v>
      </c>
      <c r="H617" s="80">
        <v>18638.12</v>
      </c>
      <c r="I617" s="86">
        <v>0</v>
      </c>
      <c r="J617" s="30"/>
      <c r="K617" s="28">
        <v>11</v>
      </c>
      <c r="L617" s="28" t="s">
        <v>2652</v>
      </c>
      <c r="M617" s="28" t="s">
        <v>2842</v>
      </c>
      <c r="N617" s="30"/>
      <c r="O617" s="30"/>
      <c r="P617" s="30"/>
    </row>
    <row r="618" spans="1:16" s="424" customFormat="1" ht="12.75">
      <c r="A618" s="28">
        <v>12</v>
      </c>
      <c r="B618" s="28" t="s">
        <v>2803</v>
      </c>
      <c r="C618" s="62" t="s">
        <v>705</v>
      </c>
      <c r="D618" s="77"/>
      <c r="E618" s="28" t="s">
        <v>1173</v>
      </c>
      <c r="F618" s="28">
        <v>210104007</v>
      </c>
      <c r="G618" s="80">
        <v>36958.48</v>
      </c>
      <c r="H618" s="80">
        <v>36958.48</v>
      </c>
      <c r="I618" s="86">
        <v>0</v>
      </c>
      <c r="J618" s="30"/>
      <c r="K618" s="28">
        <v>12</v>
      </c>
      <c r="L618" s="28" t="s">
        <v>2652</v>
      </c>
      <c r="M618" s="28" t="s">
        <v>2842</v>
      </c>
      <c r="N618" s="30"/>
      <c r="O618" s="30"/>
      <c r="P618" s="30"/>
    </row>
    <row r="619" spans="1:16" ht="12.75">
      <c r="A619" s="28">
        <v>13</v>
      </c>
      <c r="B619" s="28" t="s">
        <v>3734</v>
      </c>
      <c r="C619" s="61" t="s">
        <v>3735</v>
      </c>
      <c r="D619" s="77"/>
      <c r="E619" s="28" t="s">
        <v>1173</v>
      </c>
      <c r="F619" s="28">
        <v>110104007</v>
      </c>
      <c r="G619" s="80">
        <v>10000</v>
      </c>
      <c r="H619" s="80">
        <v>10000</v>
      </c>
      <c r="I619" s="86">
        <v>0</v>
      </c>
      <c r="J619" s="30"/>
      <c r="K619" s="28">
        <v>13</v>
      </c>
      <c r="L619" s="28" t="s">
        <v>2652</v>
      </c>
      <c r="M619" s="28" t="s">
        <v>2842</v>
      </c>
      <c r="N619" s="30"/>
      <c r="O619" s="30"/>
      <c r="P619" s="30"/>
    </row>
    <row r="620" spans="1:16" s="424" customFormat="1" ht="12.75">
      <c r="A620" s="28">
        <v>14</v>
      </c>
      <c r="B620" s="29" t="s">
        <v>2804</v>
      </c>
      <c r="C620" s="62" t="s">
        <v>1171</v>
      </c>
      <c r="D620" s="77"/>
      <c r="E620" s="28" t="s">
        <v>1173</v>
      </c>
      <c r="F620" s="28">
        <v>110106003</v>
      </c>
      <c r="G620" s="80">
        <v>15179.19</v>
      </c>
      <c r="H620" s="80">
        <v>15179.19</v>
      </c>
      <c r="I620" s="86">
        <v>0</v>
      </c>
      <c r="J620" s="30"/>
      <c r="K620" s="28">
        <v>14</v>
      </c>
      <c r="L620" s="28" t="s">
        <v>2652</v>
      </c>
      <c r="M620" s="28" t="s">
        <v>2842</v>
      </c>
      <c r="N620" s="30"/>
      <c r="O620" s="30"/>
      <c r="P620" s="30"/>
    </row>
    <row r="621" spans="1:16" s="424" customFormat="1" ht="12.75">
      <c r="A621" s="28">
        <v>15</v>
      </c>
      <c r="B621" s="28" t="s">
        <v>2805</v>
      </c>
      <c r="C621" s="28" t="s">
        <v>1172</v>
      </c>
      <c r="D621" s="77"/>
      <c r="E621" s="28" t="s">
        <v>1173</v>
      </c>
      <c r="F621" s="28">
        <v>110109001</v>
      </c>
      <c r="G621" s="80">
        <v>17000</v>
      </c>
      <c r="H621" s="80">
        <v>17000</v>
      </c>
      <c r="I621" s="86">
        <v>0</v>
      </c>
      <c r="J621" s="30"/>
      <c r="K621" s="28">
        <v>15</v>
      </c>
      <c r="L621" s="28" t="s">
        <v>2652</v>
      </c>
      <c r="M621" s="28" t="s">
        <v>2842</v>
      </c>
      <c r="N621" s="30"/>
      <c r="O621" s="30"/>
      <c r="P621" s="30"/>
    </row>
    <row r="622" spans="1:16" s="444" customFormat="1" ht="12.75">
      <c r="A622" s="28">
        <v>16</v>
      </c>
      <c r="B622" s="52" t="s">
        <v>1370</v>
      </c>
      <c r="C622" s="476" t="s">
        <v>2941</v>
      </c>
      <c r="D622" s="443"/>
      <c r="E622" s="52" t="s">
        <v>1173</v>
      </c>
      <c r="F622" s="52" t="s">
        <v>1174</v>
      </c>
      <c r="G622" s="349">
        <v>102100.47</v>
      </c>
      <c r="H622" s="349">
        <v>102100.47</v>
      </c>
      <c r="I622" s="90">
        <v>0</v>
      </c>
      <c r="J622" s="439"/>
      <c r="K622" s="28">
        <v>16</v>
      </c>
      <c r="L622" s="52" t="s">
        <v>2652</v>
      </c>
      <c r="M622" s="52" t="s">
        <v>2842</v>
      </c>
      <c r="N622" s="439"/>
      <c r="O622" s="439"/>
      <c r="P622" s="439"/>
    </row>
    <row r="623" spans="1:16" s="444" customFormat="1" ht="12.75">
      <c r="A623" s="28">
        <v>17</v>
      </c>
      <c r="B623" s="52" t="s">
        <v>3254</v>
      </c>
      <c r="C623" s="52" t="s">
        <v>3168</v>
      </c>
      <c r="D623" s="443"/>
      <c r="E623" s="52" t="s">
        <v>1173</v>
      </c>
      <c r="F623" s="84" t="s">
        <v>3172</v>
      </c>
      <c r="G623" s="451">
        <v>19350</v>
      </c>
      <c r="H623" s="451">
        <v>19350</v>
      </c>
      <c r="I623" s="90">
        <v>0</v>
      </c>
      <c r="J623" s="439"/>
      <c r="K623" s="28">
        <v>17</v>
      </c>
      <c r="L623" s="52" t="s">
        <v>2652</v>
      </c>
      <c r="M623" s="52" t="s">
        <v>2842</v>
      </c>
      <c r="N623" s="439"/>
      <c r="O623" s="439"/>
      <c r="P623" s="439"/>
    </row>
    <row r="624" spans="1:16" s="444" customFormat="1" ht="12.75">
      <c r="A624" s="28">
        <v>18</v>
      </c>
      <c r="B624" s="52" t="s">
        <v>3255</v>
      </c>
      <c r="C624" s="52" t="s">
        <v>3168</v>
      </c>
      <c r="D624" s="443"/>
      <c r="E624" s="52" t="s">
        <v>1173</v>
      </c>
      <c r="F624" s="84" t="s">
        <v>3173</v>
      </c>
      <c r="G624" s="451">
        <v>19350</v>
      </c>
      <c r="H624" s="451">
        <v>19350</v>
      </c>
      <c r="I624" s="90">
        <v>0</v>
      </c>
      <c r="J624" s="439"/>
      <c r="K624" s="28">
        <v>18</v>
      </c>
      <c r="L624" s="52" t="s">
        <v>2652</v>
      </c>
      <c r="M624" s="52" t="s">
        <v>2842</v>
      </c>
      <c r="N624" s="439"/>
      <c r="O624" s="439"/>
      <c r="P624" s="439"/>
    </row>
    <row r="625" spans="1:16" s="484" customFormat="1" ht="12.75">
      <c r="A625" s="28">
        <v>19</v>
      </c>
      <c r="B625" s="70" t="s">
        <v>3256</v>
      </c>
      <c r="C625" s="70" t="s">
        <v>3169</v>
      </c>
      <c r="D625" s="540"/>
      <c r="E625" s="70" t="s">
        <v>1173</v>
      </c>
      <c r="F625" s="541" t="s">
        <v>3174</v>
      </c>
      <c r="G625" s="542">
        <v>10000</v>
      </c>
      <c r="H625" s="542">
        <v>10000</v>
      </c>
      <c r="I625" s="543">
        <v>0</v>
      </c>
      <c r="J625" s="533"/>
      <c r="K625" s="28">
        <v>19</v>
      </c>
      <c r="L625" s="70" t="s">
        <v>2652</v>
      </c>
      <c r="M625" s="70" t="s">
        <v>2842</v>
      </c>
      <c r="N625" s="533"/>
      <c r="O625" s="533"/>
      <c r="P625" s="533"/>
    </row>
    <row r="626" spans="1:16" s="444" customFormat="1" ht="12.75">
      <c r="A626" s="28">
        <v>20</v>
      </c>
      <c r="B626" s="52" t="s">
        <v>3257</v>
      </c>
      <c r="C626" s="52" t="s">
        <v>3170</v>
      </c>
      <c r="D626" s="443"/>
      <c r="E626" s="52" t="s">
        <v>1173</v>
      </c>
      <c r="F626" s="84" t="s">
        <v>3175</v>
      </c>
      <c r="G626" s="451" t="s">
        <v>3178</v>
      </c>
      <c r="H626" s="451" t="s">
        <v>3178</v>
      </c>
      <c r="I626" s="90">
        <v>0</v>
      </c>
      <c r="J626" s="439"/>
      <c r="K626" s="28">
        <v>20</v>
      </c>
      <c r="L626" s="52" t="s">
        <v>2652</v>
      </c>
      <c r="M626" s="52" t="s">
        <v>2842</v>
      </c>
      <c r="N626" s="439"/>
      <c r="O626" s="439"/>
      <c r="P626" s="439"/>
    </row>
    <row r="627" spans="1:16" s="484" customFormat="1" ht="12.75">
      <c r="A627" s="28">
        <v>21</v>
      </c>
      <c r="B627" s="70" t="s">
        <v>3258</v>
      </c>
      <c r="C627" s="70" t="s">
        <v>3171</v>
      </c>
      <c r="D627" s="540"/>
      <c r="E627" s="70" t="s">
        <v>1173</v>
      </c>
      <c r="F627" s="541" t="s">
        <v>3176</v>
      </c>
      <c r="G627" s="542" t="s">
        <v>3179</v>
      </c>
      <c r="H627" s="542" t="s">
        <v>3179</v>
      </c>
      <c r="I627" s="543">
        <v>0</v>
      </c>
      <c r="J627" s="533"/>
      <c r="K627" s="28">
        <v>21</v>
      </c>
      <c r="L627" s="70" t="s">
        <v>2652</v>
      </c>
      <c r="M627" s="70" t="s">
        <v>2842</v>
      </c>
      <c r="N627" s="533"/>
      <c r="O627" s="533"/>
      <c r="P627" s="533"/>
    </row>
    <row r="628" spans="1:16" s="444" customFormat="1" ht="12.75">
      <c r="A628" s="28">
        <v>22</v>
      </c>
      <c r="B628" s="52" t="s">
        <v>3259</v>
      </c>
      <c r="C628" s="52" t="s">
        <v>3095</v>
      </c>
      <c r="D628" s="443"/>
      <c r="E628" s="52" t="s">
        <v>1173</v>
      </c>
      <c r="F628" s="84" t="s">
        <v>3177</v>
      </c>
      <c r="G628" s="451" t="s">
        <v>3180</v>
      </c>
      <c r="H628" s="451" t="s">
        <v>3180</v>
      </c>
      <c r="I628" s="90">
        <v>0</v>
      </c>
      <c r="J628" s="439"/>
      <c r="K628" s="28">
        <v>22</v>
      </c>
      <c r="L628" s="52" t="s">
        <v>2652</v>
      </c>
      <c r="M628" s="52" t="s">
        <v>2842</v>
      </c>
      <c r="N628" s="439"/>
      <c r="O628" s="439"/>
      <c r="P628" s="439"/>
    </row>
    <row r="629" spans="1:16" s="444" customFormat="1" ht="12.75">
      <c r="A629" s="28">
        <v>23</v>
      </c>
      <c r="B629" s="52" t="s">
        <v>4070</v>
      </c>
      <c r="C629" s="52" t="s">
        <v>4071</v>
      </c>
      <c r="D629" s="443"/>
      <c r="E629" s="52" t="s">
        <v>1173</v>
      </c>
      <c r="F629" s="84"/>
      <c r="G629" s="451">
        <v>1270000</v>
      </c>
      <c r="H629" s="451"/>
      <c r="I629" s="90"/>
      <c r="J629" s="439"/>
      <c r="K629" s="28">
        <v>23</v>
      </c>
      <c r="L629" s="52" t="s">
        <v>2652</v>
      </c>
      <c r="M629" s="52" t="s">
        <v>2842</v>
      </c>
      <c r="N629" s="439"/>
      <c r="O629" s="439"/>
      <c r="P629" s="439"/>
    </row>
    <row r="630" spans="1:16" s="557" customFormat="1" ht="12.75">
      <c r="A630" s="68"/>
      <c r="B630" s="68"/>
      <c r="C630" s="68"/>
      <c r="D630" s="535"/>
      <c r="E630" s="68" t="s">
        <v>2796</v>
      </c>
      <c r="F630" s="539"/>
      <c r="G630" s="544">
        <f>SUM(G607:G713)</f>
        <v>2915575.14</v>
      </c>
      <c r="H630" s="544">
        <f>SUM(H607:H713)</f>
        <v>973579.14</v>
      </c>
      <c r="I630" s="544">
        <f>SUM(I607:I713)</f>
        <v>79696</v>
      </c>
      <c r="J630" s="539"/>
      <c r="K630" s="68"/>
      <c r="L630" s="539"/>
      <c r="M630" s="539"/>
      <c r="N630" s="539"/>
      <c r="O630" s="539"/>
      <c r="P630" s="539"/>
    </row>
    <row r="631" spans="1:16" s="424" customFormat="1" ht="12.75">
      <c r="A631" s="28"/>
      <c r="B631" s="28"/>
      <c r="C631" s="28"/>
      <c r="D631" s="77"/>
      <c r="E631" s="28"/>
      <c r="F631" s="30"/>
      <c r="G631" s="47"/>
      <c r="H631" s="47"/>
      <c r="I631" s="28"/>
      <c r="J631" s="30"/>
      <c r="K631" s="28"/>
      <c r="L631" s="30"/>
      <c r="M631" s="30"/>
      <c r="N631" s="30"/>
      <c r="O631" s="30"/>
      <c r="P631" s="30"/>
    </row>
    <row r="632" spans="1:16" s="587" customFormat="1" ht="15.75">
      <c r="A632" s="890" t="s">
        <v>2328</v>
      </c>
      <c r="B632" s="891"/>
      <c r="C632" s="892"/>
      <c r="E632" s="893"/>
      <c r="F632" s="894"/>
      <c r="G632" s="893"/>
      <c r="H632" s="923"/>
      <c r="I632" s="663"/>
      <c r="K632" s="664"/>
      <c r="L632" s="915"/>
      <c r="M632" s="893"/>
      <c r="N632" s="665"/>
      <c r="O632" s="665"/>
      <c r="P632" s="666"/>
    </row>
    <row r="633" spans="1:16" s="424" customFormat="1" ht="12.75">
      <c r="A633" s="396" t="s">
        <v>2468</v>
      </c>
      <c r="B633" s="895" t="s">
        <v>929</v>
      </c>
      <c r="C633" s="396" t="s">
        <v>932</v>
      </c>
      <c r="D633" s="403"/>
      <c r="E633" s="374" t="s">
        <v>890</v>
      </c>
      <c r="F633" s="396" t="s">
        <v>2008</v>
      </c>
      <c r="G633" s="374" t="s">
        <v>2057</v>
      </c>
      <c r="H633" s="374" t="s">
        <v>2011</v>
      </c>
      <c r="I633" s="396" t="s">
        <v>2013</v>
      </c>
      <c r="J633" s="403"/>
      <c r="K633" s="396" t="s">
        <v>2468</v>
      </c>
      <c r="L633" s="907" t="s">
        <v>930</v>
      </c>
      <c r="M633" s="908"/>
      <c r="N633" s="909" t="s">
        <v>931</v>
      </c>
      <c r="O633" s="910"/>
      <c r="P633" s="911"/>
    </row>
    <row r="634" spans="1:16" s="424" customFormat="1" ht="12.75">
      <c r="A634" s="398" t="s">
        <v>2469</v>
      </c>
      <c r="B634" s="896"/>
      <c r="C634" s="398"/>
      <c r="D634" s="404"/>
      <c r="E634" s="375"/>
      <c r="F634" s="398" t="s">
        <v>2473</v>
      </c>
      <c r="G634" s="375" t="s">
        <v>2009</v>
      </c>
      <c r="H634" s="375" t="s">
        <v>2012</v>
      </c>
      <c r="I634" s="398" t="s">
        <v>2247</v>
      </c>
      <c r="J634" s="404"/>
      <c r="K634" s="398" t="s">
        <v>2469</v>
      </c>
      <c r="L634" s="375" t="s">
        <v>473</v>
      </c>
      <c r="M634" s="398" t="s">
        <v>474</v>
      </c>
      <c r="N634" s="912" t="s">
        <v>476</v>
      </c>
      <c r="O634" s="913"/>
      <c r="P634" s="914"/>
    </row>
    <row r="635" spans="1:16" s="424" customFormat="1" ht="12.75">
      <c r="A635" s="399"/>
      <c r="B635" s="400"/>
      <c r="C635" s="398"/>
      <c r="D635" s="404"/>
      <c r="E635" s="400"/>
      <c r="F635" s="399"/>
      <c r="G635" s="375" t="s">
        <v>2010</v>
      </c>
      <c r="H635" s="375"/>
      <c r="I635" s="398"/>
      <c r="J635" s="404"/>
      <c r="K635" s="398"/>
      <c r="L635" s="401"/>
      <c r="M635" s="398"/>
      <c r="N635" s="374" t="s">
        <v>1859</v>
      </c>
      <c r="O635" s="905" t="s">
        <v>2693</v>
      </c>
      <c r="P635" s="905" t="s">
        <v>2694</v>
      </c>
    </row>
    <row r="636" spans="1:16" s="424" customFormat="1" ht="12.75">
      <c r="A636" s="399"/>
      <c r="B636" s="400"/>
      <c r="C636" s="398"/>
      <c r="D636" s="404"/>
      <c r="E636" s="400"/>
      <c r="F636" s="399"/>
      <c r="G636" s="375" t="s">
        <v>2055</v>
      </c>
      <c r="H636" s="375"/>
      <c r="I636" s="399"/>
      <c r="J636" s="404"/>
      <c r="K636" s="399"/>
      <c r="L636" s="401"/>
      <c r="M636" s="399"/>
      <c r="N636" s="375" t="s">
        <v>1860</v>
      </c>
      <c r="O636" s="906"/>
      <c r="P636" s="906"/>
    </row>
    <row r="637" spans="1:16" s="424" customFormat="1" ht="12.75">
      <c r="A637" s="399"/>
      <c r="B637" s="400"/>
      <c r="C637" s="398"/>
      <c r="D637" s="404"/>
      <c r="E637" s="400"/>
      <c r="F637" s="399"/>
      <c r="G637" s="375"/>
      <c r="H637" s="375"/>
      <c r="I637" s="399"/>
      <c r="J637" s="404"/>
      <c r="K637" s="399"/>
      <c r="L637" s="400"/>
      <c r="M637" s="399"/>
      <c r="N637" s="400"/>
      <c r="O637" s="906"/>
      <c r="P637" s="906"/>
    </row>
    <row r="638" spans="1:16" s="424" customFormat="1" ht="12.75">
      <c r="A638" s="399"/>
      <c r="B638" s="400"/>
      <c r="C638" s="398"/>
      <c r="D638" s="404"/>
      <c r="E638" s="400"/>
      <c r="F638" s="399"/>
      <c r="G638" s="375" t="s">
        <v>1867</v>
      </c>
      <c r="H638" s="375" t="s">
        <v>1867</v>
      </c>
      <c r="I638" s="398" t="s">
        <v>1867</v>
      </c>
      <c r="J638" s="404"/>
      <c r="K638" s="399"/>
      <c r="L638" s="400"/>
      <c r="M638" s="399"/>
      <c r="N638" s="400"/>
      <c r="O638" s="906"/>
      <c r="P638" s="906"/>
    </row>
    <row r="639" spans="1:16" s="424" customFormat="1" ht="12.75">
      <c r="A639" s="85">
        <v>1</v>
      </c>
      <c r="B639" s="373">
        <v>2</v>
      </c>
      <c r="C639" s="85">
        <v>3</v>
      </c>
      <c r="D639" s="405"/>
      <c r="E639" s="373">
        <v>4</v>
      </c>
      <c r="F639" s="85">
        <v>5</v>
      </c>
      <c r="G639" s="373">
        <v>6</v>
      </c>
      <c r="H639" s="373">
        <v>7</v>
      </c>
      <c r="I639" s="85">
        <v>8</v>
      </c>
      <c r="J639" s="405"/>
      <c r="K639" s="85">
        <v>9</v>
      </c>
      <c r="L639" s="373">
        <v>10</v>
      </c>
      <c r="M639" s="85">
        <v>11</v>
      </c>
      <c r="N639" s="85">
        <v>12</v>
      </c>
      <c r="O639" s="85">
        <v>13</v>
      </c>
      <c r="P639" s="85">
        <v>14</v>
      </c>
    </row>
    <row r="640" spans="1:16" s="424" customFormat="1" ht="12.75">
      <c r="A640" s="28">
        <v>1</v>
      </c>
      <c r="B640" s="48" t="s">
        <v>1071</v>
      </c>
      <c r="C640" s="47" t="s">
        <v>443</v>
      </c>
      <c r="E640" s="48" t="s">
        <v>452</v>
      </c>
      <c r="F640" s="47">
        <v>110104008</v>
      </c>
      <c r="G640" s="121">
        <v>21356.45</v>
      </c>
      <c r="H640" s="60">
        <v>21356.45</v>
      </c>
      <c r="I640" s="121">
        <v>0</v>
      </c>
      <c r="K640" s="28">
        <v>1</v>
      </c>
      <c r="L640" s="28" t="s">
        <v>2078</v>
      </c>
      <c r="M640" s="28" t="s">
        <v>2842</v>
      </c>
      <c r="N640" s="440"/>
      <c r="O640" s="440"/>
      <c r="P640" s="440"/>
    </row>
    <row r="641" spans="1:16" s="424" customFormat="1" ht="12.75">
      <c r="A641" s="28">
        <v>2</v>
      </c>
      <c r="B641" s="48" t="s">
        <v>1072</v>
      </c>
      <c r="C641" s="47" t="s">
        <v>444</v>
      </c>
      <c r="E641" s="48" t="s">
        <v>452</v>
      </c>
      <c r="F641" s="47">
        <v>110104007</v>
      </c>
      <c r="G641" s="121">
        <v>18932.8</v>
      </c>
      <c r="H641" s="60">
        <v>18932.8</v>
      </c>
      <c r="I641" s="121">
        <v>0</v>
      </c>
      <c r="K641" s="28">
        <v>2</v>
      </c>
      <c r="L641" s="28" t="s">
        <v>2078</v>
      </c>
      <c r="M641" s="28" t="s">
        <v>2842</v>
      </c>
      <c r="N641" s="440"/>
      <c r="O641" s="440"/>
      <c r="P641" s="440"/>
    </row>
    <row r="642" spans="1:16" s="424" customFormat="1" ht="12.75">
      <c r="A642" s="28">
        <v>3</v>
      </c>
      <c r="B642" s="48" t="s">
        <v>1073</v>
      </c>
      <c r="C642" s="47" t="s">
        <v>1796</v>
      </c>
      <c r="E642" s="48" t="s">
        <v>452</v>
      </c>
      <c r="F642" s="47">
        <v>110104005</v>
      </c>
      <c r="G642" s="121">
        <v>28307.07</v>
      </c>
      <c r="H642" s="60">
        <v>28307.07</v>
      </c>
      <c r="I642" s="121">
        <v>0</v>
      </c>
      <c r="K642" s="28">
        <v>3</v>
      </c>
      <c r="L642" s="28" t="s">
        <v>2078</v>
      </c>
      <c r="M642" s="28" t="s">
        <v>2842</v>
      </c>
      <c r="N642" s="440"/>
      <c r="O642" s="440"/>
      <c r="P642" s="440"/>
    </row>
    <row r="643" spans="1:16" s="424" customFormat="1" ht="12.75">
      <c r="A643" s="28">
        <v>4</v>
      </c>
      <c r="B643" s="48" t="s">
        <v>1074</v>
      </c>
      <c r="C643" s="47" t="s">
        <v>445</v>
      </c>
      <c r="E643" s="48" t="s">
        <v>452</v>
      </c>
      <c r="F643" s="47">
        <v>110104003</v>
      </c>
      <c r="G643" s="121">
        <v>12500</v>
      </c>
      <c r="H643" s="60">
        <v>12500</v>
      </c>
      <c r="I643" s="121">
        <v>0</v>
      </c>
      <c r="K643" s="28">
        <v>4</v>
      </c>
      <c r="L643" s="28" t="s">
        <v>2078</v>
      </c>
      <c r="M643" s="28" t="s">
        <v>2842</v>
      </c>
      <c r="N643" s="440"/>
      <c r="O643" s="440"/>
      <c r="P643" s="440"/>
    </row>
    <row r="644" spans="1:16" s="424" customFormat="1" ht="12.75">
      <c r="A644" s="28">
        <v>5</v>
      </c>
      <c r="B644" s="48" t="s">
        <v>2401</v>
      </c>
      <c r="C644" s="47" t="s">
        <v>446</v>
      </c>
      <c r="E644" s="48" t="s">
        <v>452</v>
      </c>
      <c r="F644" s="47">
        <v>210104011</v>
      </c>
      <c r="G644" s="121">
        <v>29193.48</v>
      </c>
      <c r="H644" s="60">
        <v>29193.48</v>
      </c>
      <c r="I644" s="121">
        <v>0</v>
      </c>
      <c r="K644" s="28">
        <v>5</v>
      </c>
      <c r="L644" s="28" t="s">
        <v>2078</v>
      </c>
      <c r="M644" s="28" t="s">
        <v>2842</v>
      </c>
      <c r="N644" s="440"/>
      <c r="O644" s="440"/>
      <c r="P644" s="440"/>
    </row>
    <row r="645" spans="1:16" s="424" customFormat="1" ht="12.75">
      <c r="A645" s="28">
        <v>6</v>
      </c>
      <c r="B645" s="49" t="s">
        <v>2402</v>
      </c>
      <c r="C645" s="47" t="s">
        <v>447</v>
      </c>
      <c r="E645" s="48" t="s">
        <v>452</v>
      </c>
      <c r="F645" s="47">
        <v>210104010</v>
      </c>
      <c r="G645" s="121">
        <v>17771.4</v>
      </c>
      <c r="H645" s="60">
        <v>17771.4</v>
      </c>
      <c r="I645" s="121">
        <v>0</v>
      </c>
      <c r="K645" s="28">
        <v>6</v>
      </c>
      <c r="L645" s="28" t="s">
        <v>2078</v>
      </c>
      <c r="M645" s="28" t="s">
        <v>2842</v>
      </c>
      <c r="N645" s="440"/>
      <c r="O645" s="440"/>
      <c r="P645" s="440"/>
    </row>
    <row r="646" spans="1:16" s="424" customFormat="1" ht="12.75">
      <c r="A646" s="28">
        <v>7</v>
      </c>
      <c r="B646" s="48" t="s">
        <v>2403</v>
      </c>
      <c r="C646" s="47" t="s">
        <v>447</v>
      </c>
      <c r="E646" s="48" t="s">
        <v>452</v>
      </c>
      <c r="F646" s="47">
        <v>210104008</v>
      </c>
      <c r="G646" s="121">
        <v>17771.4</v>
      </c>
      <c r="H646" s="60">
        <v>17771.4</v>
      </c>
      <c r="I646" s="121">
        <v>0</v>
      </c>
      <c r="K646" s="28">
        <v>7</v>
      </c>
      <c r="L646" s="28" t="s">
        <v>2078</v>
      </c>
      <c r="M646" s="28" t="s">
        <v>2842</v>
      </c>
      <c r="N646" s="440"/>
      <c r="O646" s="440"/>
      <c r="P646" s="440"/>
    </row>
    <row r="647" spans="1:16" s="424" customFormat="1" ht="12.75">
      <c r="A647" s="28">
        <v>8</v>
      </c>
      <c r="B647" s="48" t="s">
        <v>2404</v>
      </c>
      <c r="C647" s="47" t="s">
        <v>447</v>
      </c>
      <c r="E647" s="48" t="s">
        <v>452</v>
      </c>
      <c r="F647" s="47">
        <v>210104007</v>
      </c>
      <c r="G647" s="121">
        <v>17771.4</v>
      </c>
      <c r="H647" s="60">
        <v>17771.4</v>
      </c>
      <c r="I647" s="121">
        <v>0</v>
      </c>
      <c r="K647" s="28">
        <v>8</v>
      </c>
      <c r="L647" s="28" t="s">
        <v>2078</v>
      </c>
      <c r="M647" s="28" t="s">
        <v>2842</v>
      </c>
      <c r="N647" s="440"/>
      <c r="O647" s="440"/>
      <c r="P647" s="440"/>
    </row>
    <row r="648" spans="1:16" s="424" customFormat="1" ht="12.75">
      <c r="A648" s="28">
        <v>9</v>
      </c>
      <c r="B648" s="48" t="s">
        <v>2405</v>
      </c>
      <c r="C648" s="47" t="s">
        <v>448</v>
      </c>
      <c r="E648" s="48" t="s">
        <v>452</v>
      </c>
      <c r="F648" s="47">
        <v>210104014</v>
      </c>
      <c r="G648" s="121">
        <v>17956.08</v>
      </c>
      <c r="H648" s="60">
        <v>17956.08</v>
      </c>
      <c r="I648" s="121">
        <v>0</v>
      </c>
      <c r="K648" s="28">
        <v>9</v>
      </c>
      <c r="L648" s="28" t="s">
        <v>2078</v>
      </c>
      <c r="M648" s="28" t="s">
        <v>2842</v>
      </c>
      <c r="N648" s="440"/>
      <c r="O648" s="440"/>
      <c r="P648" s="440"/>
    </row>
    <row r="649" spans="1:16" s="424" customFormat="1" ht="12.75">
      <c r="A649" s="28">
        <v>10</v>
      </c>
      <c r="B649" s="48" t="s">
        <v>2406</v>
      </c>
      <c r="C649" s="47" t="s">
        <v>1011</v>
      </c>
      <c r="E649" s="48" t="s">
        <v>452</v>
      </c>
      <c r="F649" s="47">
        <v>210104013</v>
      </c>
      <c r="G649" s="121">
        <v>32480.44</v>
      </c>
      <c r="H649" s="60">
        <v>32480.44</v>
      </c>
      <c r="I649" s="121">
        <v>0</v>
      </c>
      <c r="K649" s="28">
        <v>10</v>
      </c>
      <c r="L649" s="28" t="s">
        <v>2078</v>
      </c>
      <c r="M649" s="28" t="s">
        <v>2842</v>
      </c>
      <c r="N649" s="440"/>
      <c r="O649" s="440"/>
      <c r="P649" s="440"/>
    </row>
    <row r="650" spans="1:16" ht="12.75">
      <c r="A650" s="28">
        <v>11</v>
      </c>
      <c r="B650" s="48" t="s">
        <v>3736</v>
      </c>
      <c r="C650" s="47" t="s">
        <v>3737</v>
      </c>
      <c r="E650" s="48" t="s">
        <v>452</v>
      </c>
      <c r="F650" s="47">
        <v>210104009</v>
      </c>
      <c r="G650" s="121">
        <v>8426.16</v>
      </c>
      <c r="H650" s="60">
        <v>8426.16</v>
      </c>
      <c r="I650" s="121">
        <v>0</v>
      </c>
      <c r="K650" s="28">
        <v>11</v>
      </c>
      <c r="L650" s="28" t="s">
        <v>2078</v>
      </c>
      <c r="M650" s="28" t="s">
        <v>2842</v>
      </c>
      <c r="N650" s="27"/>
      <c r="O650" s="27"/>
      <c r="P650" s="27"/>
    </row>
    <row r="651" spans="1:16" ht="12.75">
      <c r="A651" s="28">
        <v>12</v>
      </c>
      <c r="B651" s="48" t="s">
        <v>3738</v>
      </c>
      <c r="C651" s="47" t="s">
        <v>3737</v>
      </c>
      <c r="E651" s="48" t="s">
        <v>452</v>
      </c>
      <c r="F651" s="47">
        <v>210104009</v>
      </c>
      <c r="G651" s="121">
        <v>8426.16</v>
      </c>
      <c r="H651" s="60">
        <v>8426.16</v>
      </c>
      <c r="I651" s="121">
        <v>0</v>
      </c>
      <c r="K651" s="28">
        <v>12</v>
      </c>
      <c r="L651" s="28" t="s">
        <v>2078</v>
      </c>
      <c r="M651" s="28" t="s">
        <v>2842</v>
      </c>
      <c r="N651" s="27"/>
      <c r="O651" s="27"/>
      <c r="P651" s="27"/>
    </row>
    <row r="652" spans="1:16" s="424" customFormat="1" ht="12.75">
      <c r="A652" s="28">
        <v>13</v>
      </c>
      <c r="B652" s="48" t="s">
        <v>2407</v>
      </c>
      <c r="C652" s="47" t="s">
        <v>449</v>
      </c>
      <c r="E652" s="48" t="s">
        <v>452</v>
      </c>
      <c r="F652" s="47">
        <v>110103001</v>
      </c>
      <c r="G652" s="121">
        <v>1457070.77</v>
      </c>
      <c r="H652" s="47">
        <v>393409.02</v>
      </c>
      <c r="I652" s="121">
        <v>1063661.75</v>
      </c>
      <c r="K652" s="28">
        <v>13</v>
      </c>
      <c r="L652" s="28" t="s">
        <v>2078</v>
      </c>
      <c r="M652" s="28" t="s">
        <v>2842</v>
      </c>
      <c r="N652" s="440"/>
      <c r="O652" s="440"/>
      <c r="P652" s="440"/>
    </row>
    <row r="653" spans="1:16" s="424" customFormat="1" ht="12.75">
      <c r="A653" s="28">
        <v>14</v>
      </c>
      <c r="B653" s="48" t="s">
        <v>2408</v>
      </c>
      <c r="C653" s="47" t="s">
        <v>446</v>
      </c>
      <c r="E653" s="48" t="s">
        <v>452</v>
      </c>
      <c r="F653" s="47">
        <v>210104012</v>
      </c>
      <c r="G653" s="121">
        <v>29193.48</v>
      </c>
      <c r="H653" s="60">
        <v>29193.48</v>
      </c>
      <c r="I653" s="121">
        <v>0</v>
      </c>
      <c r="K653" s="28">
        <v>14</v>
      </c>
      <c r="L653" s="28" t="s">
        <v>2078</v>
      </c>
      <c r="M653" s="28" t="s">
        <v>2842</v>
      </c>
      <c r="N653" s="440"/>
      <c r="O653" s="440"/>
      <c r="P653" s="440"/>
    </row>
    <row r="654" spans="1:16" s="424" customFormat="1" ht="12.75">
      <c r="A654" s="28">
        <v>15</v>
      </c>
      <c r="B654" s="48" t="s">
        <v>2409</v>
      </c>
      <c r="C654" s="47" t="s">
        <v>450</v>
      </c>
      <c r="E654" s="48" t="s">
        <v>452</v>
      </c>
      <c r="F654" s="47">
        <v>110104001</v>
      </c>
      <c r="G654" s="121">
        <v>25420</v>
      </c>
      <c r="H654" s="60">
        <v>25420</v>
      </c>
      <c r="I654" s="121">
        <v>0</v>
      </c>
      <c r="K654" s="28">
        <v>15</v>
      </c>
      <c r="L654" s="28" t="s">
        <v>2078</v>
      </c>
      <c r="M654" s="28" t="s">
        <v>2842</v>
      </c>
      <c r="N654" s="440"/>
      <c r="O654" s="440"/>
      <c r="P654" s="440"/>
    </row>
    <row r="655" spans="1:16" s="444" customFormat="1" ht="12.75">
      <c r="A655" s="28">
        <v>16</v>
      </c>
      <c r="B655" s="229" t="s">
        <v>2410</v>
      </c>
      <c r="C655" s="477" t="s">
        <v>2941</v>
      </c>
      <c r="E655" s="229" t="s">
        <v>452</v>
      </c>
      <c r="F655" s="455"/>
      <c r="G655" s="71">
        <v>140794.43</v>
      </c>
      <c r="H655" s="64">
        <v>140794.43</v>
      </c>
      <c r="I655" s="71">
        <v>0</v>
      </c>
      <c r="K655" s="28">
        <v>16</v>
      </c>
      <c r="L655" s="52" t="s">
        <v>2078</v>
      </c>
      <c r="M655" s="52" t="s">
        <v>2842</v>
      </c>
      <c r="N655" s="445"/>
      <c r="O655" s="445"/>
      <c r="P655" s="445"/>
    </row>
    <row r="656" spans="1:16" s="424" customFormat="1" ht="25.5">
      <c r="A656" s="28">
        <v>17</v>
      </c>
      <c r="B656" s="28" t="s">
        <v>1970</v>
      </c>
      <c r="C656" s="69" t="s">
        <v>1584</v>
      </c>
      <c r="E656" s="48" t="s">
        <v>452</v>
      </c>
      <c r="F656" s="591"/>
      <c r="G656" s="45">
        <v>20000</v>
      </c>
      <c r="H656" s="45">
        <v>20000</v>
      </c>
      <c r="I656" s="121">
        <v>0</v>
      </c>
      <c r="K656" s="28">
        <v>17</v>
      </c>
      <c r="L656" s="28" t="s">
        <v>2078</v>
      </c>
      <c r="M656" s="28" t="s">
        <v>2842</v>
      </c>
      <c r="N656" s="440"/>
      <c r="O656" s="440"/>
      <c r="P656" s="440"/>
    </row>
    <row r="657" spans="1:16" s="424" customFormat="1" ht="25.5">
      <c r="A657" s="28">
        <v>18</v>
      </c>
      <c r="B657" s="28" t="s">
        <v>1971</v>
      </c>
      <c r="C657" s="69" t="s">
        <v>1583</v>
      </c>
      <c r="E657" s="48" t="s">
        <v>452</v>
      </c>
      <c r="F657" s="591"/>
      <c r="G657" s="45">
        <v>22000</v>
      </c>
      <c r="H657" s="45">
        <v>22000</v>
      </c>
      <c r="I657" s="121">
        <v>0</v>
      </c>
      <c r="K657" s="28">
        <v>18</v>
      </c>
      <c r="L657" s="28" t="s">
        <v>2078</v>
      </c>
      <c r="M657" s="28" t="s">
        <v>2842</v>
      </c>
      <c r="N657" s="440"/>
      <c r="O657" s="440"/>
      <c r="P657" s="440"/>
    </row>
    <row r="658" spans="1:16" s="424" customFormat="1" ht="12.75">
      <c r="A658" s="28">
        <v>19</v>
      </c>
      <c r="B658" s="28" t="s">
        <v>1972</v>
      </c>
      <c r="C658" s="29" t="s">
        <v>21</v>
      </c>
      <c r="E658" s="48" t="s">
        <v>452</v>
      </c>
      <c r="F658" s="84" t="s">
        <v>24</v>
      </c>
      <c r="G658" s="73">
        <v>35305</v>
      </c>
      <c r="H658" s="73">
        <v>35305</v>
      </c>
      <c r="I658" s="45">
        <v>0</v>
      </c>
      <c r="K658" s="28">
        <v>19</v>
      </c>
      <c r="L658" s="28" t="s">
        <v>2078</v>
      </c>
      <c r="M658" s="28" t="s">
        <v>2842</v>
      </c>
      <c r="N658" s="440"/>
      <c r="O658" s="440"/>
      <c r="P658" s="440"/>
    </row>
    <row r="659" spans="1:16" s="424" customFormat="1" ht="12.75">
      <c r="A659" s="28">
        <v>20</v>
      </c>
      <c r="B659" s="28" t="s">
        <v>1973</v>
      </c>
      <c r="C659" s="29" t="s">
        <v>22</v>
      </c>
      <c r="E659" s="48" t="s">
        <v>452</v>
      </c>
      <c r="F659" s="84" t="s">
        <v>25</v>
      </c>
      <c r="G659" s="73">
        <v>14203</v>
      </c>
      <c r="H659" s="73">
        <v>14203</v>
      </c>
      <c r="I659" s="45">
        <v>0</v>
      </c>
      <c r="K659" s="28">
        <v>20</v>
      </c>
      <c r="L659" s="28" t="s">
        <v>2078</v>
      </c>
      <c r="M659" s="28" t="s">
        <v>2842</v>
      </c>
      <c r="N659" s="440"/>
      <c r="O659" s="440"/>
      <c r="P659" s="440"/>
    </row>
    <row r="660" spans="1:16" s="424" customFormat="1" ht="12.75">
      <c r="A660" s="28">
        <v>21</v>
      </c>
      <c r="B660" s="28" t="s">
        <v>1974</v>
      </c>
      <c r="C660" s="29" t="s">
        <v>23</v>
      </c>
      <c r="E660" s="48" t="s">
        <v>452</v>
      </c>
      <c r="F660" s="84" t="s">
        <v>26</v>
      </c>
      <c r="G660" s="73">
        <v>22885</v>
      </c>
      <c r="H660" s="73">
        <v>22885</v>
      </c>
      <c r="I660" s="45">
        <v>0</v>
      </c>
      <c r="K660" s="28">
        <v>21</v>
      </c>
      <c r="L660" s="28" t="s">
        <v>2078</v>
      </c>
      <c r="M660" s="28" t="s">
        <v>2842</v>
      </c>
      <c r="N660" s="440"/>
      <c r="O660" s="440"/>
      <c r="P660" s="440"/>
    </row>
    <row r="661" spans="1:16" s="424" customFormat="1" ht="12.75">
      <c r="A661" s="28">
        <v>22</v>
      </c>
      <c r="B661" s="28" t="s">
        <v>1975</v>
      </c>
      <c r="C661" s="29" t="s">
        <v>919</v>
      </c>
      <c r="E661" s="48" t="s">
        <v>452</v>
      </c>
      <c r="F661" s="84" t="s">
        <v>27</v>
      </c>
      <c r="G661" s="73">
        <v>12621</v>
      </c>
      <c r="H661" s="76">
        <v>12621</v>
      </c>
      <c r="I661" s="45">
        <v>0</v>
      </c>
      <c r="K661" s="28">
        <v>22</v>
      </c>
      <c r="L661" s="28" t="s">
        <v>2078</v>
      </c>
      <c r="M661" s="28" t="s">
        <v>2842</v>
      </c>
      <c r="N661" s="440"/>
      <c r="O661" s="440"/>
      <c r="P661" s="440"/>
    </row>
    <row r="662" spans="1:16" s="444" customFormat="1" ht="12.75">
      <c r="A662" s="28">
        <v>23</v>
      </c>
      <c r="B662" s="229" t="s">
        <v>92</v>
      </c>
      <c r="C662" s="52" t="s">
        <v>300</v>
      </c>
      <c r="E662" s="48" t="s">
        <v>452</v>
      </c>
      <c r="F662" s="52">
        <v>10104001</v>
      </c>
      <c r="G662" s="71">
        <v>23214</v>
      </c>
      <c r="H662" s="71">
        <v>23214</v>
      </c>
      <c r="I662" s="71">
        <v>0</v>
      </c>
      <c r="K662" s="28">
        <v>23</v>
      </c>
      <c r="L662" s="28" t="s">
        <v>2078</v>
      </c>
      <c r="M662" s="52" t="s">
        <v>2842</v>
      </c>
      <c r="N662" s="445"/>
      <c r="O662" s="445"/>
      <c r="P662" s="445"/>
    </row>
    <row r="663" spans="1:16" s="444" customFormat="1" ht="12.75">
      <c r="A663" s="28">
        <v>24</v>
      </c>
      <c r="B663" s="229" t="s">
        <v>93</v>
      </c>
      <c r="C663" s="63" t="s">
        <v>2944</v>
      </c>
      <c r="E663" s="48" t="s">
        <v>452</v>
      </c>
      <c r="F663" s="63">
        <v>110104001</v>
      </c>
      <c r="G663" s="71">
        <v>10350</v>
      </c>
      <c r="H663" s="71">
        <v>10350</v>
      </c>
      <c r="I663" s="621">
        <v>0</v>
      </c>
      <c r="K663" s="28">
        <v>24</v>
      </c>
      <c r="L663" s="28" t="s">
        <v>2078</v>
      </c>
      <c r="M663" s="52" t="s">
        <v>2842</v>
      </c>
      <c r="N663" s="445"/>
      <c r="O663" s="445"/>
      <c r="P663" s="445"/>
    </row>
    <row r="664" spans="1:16" s="444" customFormat="1" ht="12.75">
      <c r="A664" s="28">
        <v>25</v>
      </c>
      <c r="B664" s="229" t="s">
        <v>94</v>
      </c>
      <c r="C664" s="63" t="s">
        <v>91</v>
      </c>
      <c r="E664" s="48" t="s">
        <v>452</v>
      </c>
      <c r="F664" s="52">
        <v>110102003</v>
      </c>
      <c r="G664" s="71">
        <v>1155880</v>
      </c>
      <c r="H664" s="71">
        <v>323427</v>
      </c>
      <c r="I664" s="73">
        <v>832453</v>
      </c>
      <c r="K664" s="28">
        <v>25</v>
      </c>
      <c r="L664" s="28" t="s">
        <v>2078</v>
      </c>
      <c r="M664" s="52" t="s">
        <v>2842</v>
      </c>
      <c r="N664" s="445"/>
      <c r="O664" s="445"/>
      <c r="P664" s="445"/>
    </row>
    <row r="665" spans="1:16" s="444" customFormat="1" ht="12.75" customHeight="1">
      <c r="A665" s="28">
        <v>26</v>
      </c>
      <c r="B665" s="229" t="s">
        <v>321</v>
      </c>
      <c r="C665" s="220" t="s">
        <v>29</v>
      </c>
      <c r="E665" s="48" t="s">
        <v>452</v>
      </c>
      <c r="F665" s="63">
        <v>410136001</v>
      </c>
      <c r="G665" s="73">
        <v>24300</v>
      </c>
      <c r="H665" s="73">
        <v>24300</v>
      </c>
      <c r="I665" s="73">
        <v>0</v>
      </c>
      <c r="K665" s="28">
        <v>26</v>
      </c>
      <c r="L665" s="28" t="s">
        <v>2078</v>
      </c>
      <c r="M665" s="52" t="s">
        <v>2842</v>
      </c>
      <c r="N665" s="445"/>
      <c r="O665" s="445"/>
      <c r="P665" s="445"/>
    </row>
    <row r="666" spans="1:16" s="444" customFormat="1" ht="13.5" customHeight="1">
      <c r="A666" s="28">
        <v>27</v>
      </c>
      <c r="B666" s="229" t="s">
        <v>322</v>
      </c>
      <c r="C666" s="63" t="s">
        <v>30</v>
      </c>
      <c r="E666" s="48" t="s">
        <v>452</v>
      </c>
      <c r="F666" s="63">
        <v>410136002</v>
      </c>
      <c r="G666" s="71">
        <v>13090</v>
      </c>
      <c r="H666" s="71">
        <v>13090</v>
      </c>
      <c r="I666" s="71">
        <v>0</v>
      </c>
      <c r="K666" s="28">
        <v>27</v>
      </c>
      <c r="L666" s="28" t="s">
        <v>2078</v>
      </c>
      <c r="M666" s="52" t="s">
        <v>2842</v>
      </c>
      <c r="N666" s="445"/>
      <c r="O666" s="445"/>
      <c r="P666" s="445"/>
    </row>
    <row r="667" spans="1:16" s="444" customFormat="1" ht="12.75">
      <c r="A667" s="28">
        <v>28</v>
      </c>
      <c r="B667" s="229" t="s">
        <v>323</v>
      </c>
      <c r="C667" s="63" t="s">
        <v>3094</v>
      </c>
      <c r="E667" s="48" t="s">
        <v>452</v>
      </c>
      <c r="F667" s="63">
        <v>410134011</v>
      </c>
      <c r="G667" s="71">
        <v>13769</v>
      </c>
      <c r="H667" s="71">
        <v>13769</v>
      </c>
      <c r="I667" s="71">
        <v>0</v>
      </c>
      <c r="K667" s="28">
        <v>28</v>
      </c>
      <c r="L667" s="28" t="s">
        <v>2078</v>
      </c>
      <c r="M667" s="52" t="s">
        <v>2842</v>
      </c>
      <c r="N667" s="445"/>
      <c r="O667" s="445"/>
      <c r="P667" s="445"/>
    </row>
    <row r="668" spans="1:16" s="444" customFormat="1" ht="25.5">
      <c r="A668" s="28">
        <v>29</v>
      </c>
      <c r="B668" s="229" t="s">
        <v>3429</v>
      </c>
      <c r="C668" s="63" t="s">
        <v>3430</v>
      </c>
      <c r="E668" s="48" t="s">
        <v>452</v>
      </c>
      <c r="F668" s="63">
        <v>410136016</v>
      </c>
      <c r="G668" s="71">
        <v>24900</v>
      </c>
      <c r="H668" s="71">
        <v>24900</v>
      </c>
      <c r="I668" s="71">
        <v>0</v>
      </c>
      <c r="K668" s="28">
        <v>29</v>
      </c>
      <c r="L668" s="28" t="s">
        <v>2078</v>
      </c>
      <c r="M668" s="52" t="s">
        <v>2842</v>
      </c>
      <c r="N668" s="445"/>
      <c r="O668" s="445"/>
      <c r="P668" s="445"/>
    </row>
    <row r="669" spans="1:16" s="444" customFormat="1" ht="25.5">
      <c r="A669" s="28">
        <v>30</v>
      </c>
      <c r="B669" s="229" t="s">
        <v>3433</v>
      </c>
      <c r="C669" s="63" t="s">
        <v>3431</v>
      </c>
      <c r="E669" s="48" t="s">
        <v>452</v>
      </c>
      <c r="F669" s="63">
        <v>410136017</v>
      </c>
      <c r="G669" s="71">
        <v>25750</v>
      </c>
      <c r="H669" s="71">
        <v>25750</v>
      </c>
      <c r="I669" s="71">
        <v>0</v>
      </c>
      <c r="K669" s="28">
        <v>30</v>
      </c>
      <c r="L669" s="28" t="s">
        <v>2078</v>
      </c>
      <c r="M669" s="52" t="s">
        <v>2842</v>
      </c>
      <c r="N669" s="445"/>
      <c r="O669" s="445"/>
      <c r="P669" s="445"/>
    </row>
    <row r="670" spans="1:16" s="444" customFormat="1" ht="25.5">
      <c r="A670" s="28">
        <v>31</v>
      </c>
      <c r="B670" s="229" t="s">
        <v>3434</v>
      </c>
      <c r="C670" s="63" t="s">
        <v>3432</v>
      </c>
      <c r="E670" s="48" t="s">
        <v>452</v>
      </c>
      <c r="F670" s="63">
        <v>410136018</v>
      </c>
      <c r="G670" s="71">
        <v>29350</v>
      </c>
      <c r="H670" s="71">
        <v>29350</v>
      </c>
      <c r="I670" s="71">
        <v>0</v>
      </c>
      <c r="K670" s="28">
        <v>31</v>
      </c>
      <c r="L670" s="28" t="s">
        <v>2078</v>
      </c>
      <c r="M670" s="52" t="s">
        <v>2842</v>
      </c>
      <c r="N670" s="445"/>
      <c r="O670" s="445"/>
      <c r="P670" s="445"/>
    </row>
    <row r="671" spans="1:16" s="444" customFormat="1" ht="12.75">
      <c r="A671" s="28">
        <v>32</v>
      </c>
      <c r="B671" s="229" t="s">
        <v>3489</v>
      </c>
      <c r="C671" s="63" t="s">
        <v>29</v>
      </c>
      <c r="E671" s="48" t="s">
        <v>452</v>
      </c>
      <c r="F671" s="63">
        <v>410138001</v>
      </c>
      <c r="G671" s="71">
        <v>23565</v>
      </c>
      <c r="H671" s="71">
        <v>23565</v>
      </c>
      <c r="I671" s="71">
        <v>0</v>
      </c>
      <c r="K671" s="28">
        <v>32</v>
      </c>
      <c r="L671" s="28" t="s">
        <v>2078</v>
      </c>
      <c r="M671" s="52" t="s">
        <v>2842</v>
      </c>
      <c r="N671" s="445"/>
      <c r="O671" s="445"/>
      <c r="P671" s="445"/>
    </row>
    <row r="672" spans="1:16" s="444" customFormat="1" ht="12.75">
      <c r="A672" s="28">
        <v>33</v>
      </c>
      <c r="B672" s="229" t="s">
        <v>3491</v>
      </c>
      <c r="C672" s="63" t="s">
        <v>621</v>
      </c>
      <c r="E672" s="48" t="s">
        <v>452</v>
      </c>
      <c r="F672" s="63">
        <v>410138002</v>
      </c>
      <c r="G672" s="71">
        <v>16637</v>
      </c>
      <c r="H672" s="71">
        <v>16637</v>
      </c>
      <c r="I672" s="71">
        <v>0</v>
      </c>
      <c r="K672" s="28">
        <v>33</v>
      </c>
      <c r="L672" s="28" t="s">
        <v>2078</v>
      </c>
      <c r="M672" s="52" t="s">
        <v>2842</v>
      </c>
      <c r="N672" s="445"/>
      <c r="O672" s="445"/>
      <c r="P672" s="445"/>
    </row>
    <row r="673" spans="1:16" s="444" customFormat="1" ht="12.75">
      <c r="A673" s="28">
        <v>34</v>
      </c>
      <c r="B673" s="229" t="s">
        <v>3492</v>
      </c>
      <c r="C673" s="63" t="s">
        <v>1439</v>
      </c>
      <c r="E673" s="48" t="s">
        <v>452</v>
      </c>
      <c r="F673" s="63">
        <v>410138003</v>
      </c>
      <c r="G673" s="71">
        <v>13090</v>
      </c>
      <c r="H673" s="71">
        <v>13090</v>
      </c>
      <c r="I673" s="71">
        <v>0</v>
      </c>
      <c r="K673" s="28">
        <v>34</v>
      </c>
      <c r="L673" s="28" t="s">
        <v>2078</v>
      </c>
      <c r="M673" s="52" t="s">
        <v>2842</v>
      </c>
      <c r="N673" s="445"/>
      <c r="O673" s="445"/>
      <c r="P673" s="445"/>
    </row>
    <row r="674" spans="1:16" s="444" customFormat="1" ht="12.75">
      <c r="A674" s="28">
        <v>35</v>
      </c>
      <c r="B674" s="229" t="s">
        <v>3493</v>
      </c>
      <c r="C674" s="63" t="s">
        <v>3490</v>
      </c>
      <c r="E674" s="48" t="s">
        <v>452</v>
      </c>
      <c r="F674" s="63">
        <v>410138004</v>
      </c>
      <c r="G674" s="71">
        <v>10135</v>
      </c>
      <c r="H674" s="71">
        <v>10135</v>
      </c>
      <c r="I674" s="71">
        <v>0</v>
      </c>
      <c r="K674" s="28">
        <v>35</v>
      </c>
      <c r="L674" s="28" t="s">
        <v>2078</v>
      </c>
      <c r="M674" s="52" t="s">
        <v>2842</v>
      </c>
      <c r="N674" s="445"/>
      <c r="O674" s="445"/>
      <c r="P674" s="445"/>
    </row>
    <row r="675" spans="1:16" s="444" customFormat="1" ht="12.75">
      <c r="A675" s="28">
        <v>36</v>
      </c>
      <c r="B675" s="229" t="s">
        <v>3494</v>
      </c>
      <c r="C675" s="63" t="s">
        <v>14</v>
      </c>
      <c r="E675" s="48" t="s">
        <v>452</v>
      </c>
      <c r="F675" s="63">
        <v>410138005</v>
      </c>
      <c r="G675" s="71">
        <v>13000</v>
      </c>
      <c r="H675" s="71">
        <v>13000</v>
      </c>
      <c r="I675" s="71">
        <v>0</v>
      </c>
      <c r="K675" s="28">
        <v>36</v>
      </c>
      <c r="L675" s="28" t="s">
        <v>2078</v>
      </c>
      <c r="M675" s="52" t="s">
        <v>2842</v>
      </c>
      <c r="N675" s="445"/>
      <c r="O675" s="445"/>
      <c r="P675" s="445"/>
    </row>
    <row r="676" spans="1:16" s="424" customFormat="1" ht="12.75">
      <c r="A676" s="28"/>
      <c r="B676" s="28"/>
      <c r="C676" s="622"/>
      <c r="E676" s="28" t="s">
        <v>2796</v>
      </c>
      <c r="F676" s="591"/>
      <c r="G676" s="73">
        <f>SUM(G640:G675)</f>
        <v>3407415.52</v>
      </c>
      <c r="H676" s="73">
        <f>SUM(H640:H675)</f>
        <v>1511300.77</v>
      </c>
      <c r="I676" s="73">
        <f>SUM(I640:I675)</f>
        <v>1896114.75</v>
      </c>
      <c r="K676" s="597"/>
      <c r="L676" s="440"/>
      <c r="M676" s="440"/>
      <c r="N676" s="440"/>
      <c r="O676" s="440"/>
      <c r="P676" s="440"/>
    </row>
    <row r="677" spans="1:16" s="424" customFormat="1" ht="12.75">
      <c r="A677" s="31"/>
      <c r="B677" s="82"/>
      <c r="C677" s="623"/>
      <c r="E677" s="82"/>
      <c r="F677" s="593"/>
      <c r="G677" s="624"/>
      <c r="H677" s="624"/>
      <c r="I677" s="625"/>
      <c r="K677" s="597"/>
      <c r="L677" s="626"/>
      <c r="M677" s="442"/>
      <c r="N677" s="627"/>
      <c r="O677" s="471"/>
      <c r="P677" s="472"/>
    </row>
    <row r="678" spans="1:16" s="587" customFormat="1" ht="15.75">
      <c r="A678" s="890" t="s">
        <v>669</v>
      </c>
      <c r="B678" s="891"/>
      <c r="C678" s="892"/>
      <c r="D678" s="662"/>
      <c r="E678" s="667"/>
      <c r="F678" s="667"/>
      <c r="G678" s="667"/>
      <c r="H678" s="667"/>
      <c r="I678" s="667"/>
      <c r="J678" s="668"/>
      <c r="K678" s="893"/>
      <c r="L678" s="893"/>
      <c r="M678" s="893"/>
      <c r="N678" s="893"/>
      <c r="O678" s="580"/>
      <c r="P678" s="581"/>
    </row>
    <row r="679" spans="1:16" s="424" customFormat="1" ht="12.75">
      <c r="A679" s="396" t="s">
        <v>2468</v>
      </c>
      <c r="B679" s="895" t="s">
        <v>929</v>
      </c>
      <c r="C679" s="396" t="s">
        <v>932</v>
      </c>
      <c r="D679" s="403"/>
      <c r="E679" s="374" t="s">
        <v>890</v>
      </c>
      <c r="F679" s="396" t="s">
        <v>2008</v>
      </c>
      <c r="G679" s="374" t="s">
        <v>2057</v>
      </c>
      <c r="H679" s="374" t="s">
        <v>2011</v>
      </c>
      <c r="I679" s="396" t="s">
        <v>2013</v>
      </c>
      <c r="J679" s="403"/>
      <c r="K679" s="396" t="s">
        <v>2468</v>
      </c>
      <c r="L679" s="907" t="s">
        <v>930</v>
      </c>
      <c r="M679" s="908"/>
      <c r="N679" s="909" t="s">
        <v>931</v>
      </c>
      <c r="O679" s="910"/>
      <c r="P679" s="911"/>
    </row>
    <row r="680" spans="1:16" s="424" customFormat="1" ht="12.75">
      <c r="A680" s="398" t="s">
        <v>2469</v>
      </c>
      <c r="B680" s="896"/>
      <c r="C680" s="398"/>
      <c r="D680" s="404"/>
      <c r="E680" s="375"/>
      <c r="F680" s="398" t="s">
        <v>2473</v>
      </c>
      <c r="G680" s="375" t="s">
        <v>2009</v>
      </c>
      <c r="H680" s="375" t="s">
        <v>2012</v>
      </c>
      <c r="I680" s="398" t="s">
        <v>2247</v>
      </c>
      <c r="J680" s="404"/>
      <c r="K680" s="398" t="s">
        <v>2469</v>
      </c>
      <c r="L680" s="375" t="s">
        <v>473</v>
      </c>
      <c r="M680" s="398" t="s">
        <v>474</v>
      </c>
      <c r="N680" s="912" t="s">
        <v>476</v>
      </c>
      <c r="O680" s="913"/>
      <c r="P680" s="914"/>
    </row>
    <row r="681" spans="1:16" s="424" customFormat="1" ht="12.75">
      <c r="A681" s="399"/>
      <c r="B681" s="400"/>
      <c r="C681" s="398"/>
      <c r="D681" s="404"/>
      <c r="E681" s="400"/>
      <c r="F681" s="399"/>
      <c r="G681" s="375" t="s">
        <v>2010</v>
      </c>
      <c r="H681" s="375"/>
      <c r="I681" s="398"/>
      <c r="J681" s="404"/>
      <c r="K681" s="398"/>
      <c r="L681" s="401"/>
      <c r="M681" s="398"/>
      <c r="N681" s="374" t="s">
        <v>1859</v>
      </c>
      <c r="O681" s="905" t="s">
        <v>2693</v>
      </c>
      <c r="P681" s="905" t="s">
        <v>2694</v>
      </c>
    </row>
    <row r="682" spans="1:16" s="424" customFormat="1" ht="12.75">
      <c r="A682" s="399"/>
      <c r="B682" s="400"/>
      <c r="C682" s="398"/>
      <c r="D682" s="404"/>
      <c r="E682" s="400"/>
      <c r="F682" s="399"/>
      <c r="G682" s="375" t="s">
        <v>2055</v>
      </c>
      <c r="H682" s="375"/>
      <c r="I682" s="399"/>
      <c r="J682" s="404"/>
      <c r="K682" s="399"/>
      <c r="L682" s="401"/>
      <c r="M682" s="399"/>
      <c r="N682" s="375" t="s">
        <v>1860</v>
      </c>
      <c r="O682" s="906"/>
      <c r="P682" s="906"/>
    </row>
    <row r="683" spans="1:16" s="424" customFormat="1" ht="12.75">
      <c r="A683" s="399"/>
      <c r="B683" s="400"/>
      <c r="C683" s="398"/>
      <c r="D683" s="404"/>
      <c r="E683" s="400"/>
      <c r="F683" s="399"/>
      <c r="G683" s="375"/>
      <c r="H683" s="375"/>
      <c r="I683" s="399"/>
      <c r="J683" s="404"/>
      <c r="K683" s="399"/>
      <c r="L683" s="400"/>
      <c r="M683" s="399"/>
      <c r="N683" s="400"/>
      <c r="O683" s="906"/>
      <c r="P683" s="906"/>
    </row>
    <row r="684" spans="1:16" s="424" customFormat="1" ht="12.75">
      <c r="A684" s="399"/>
      <c r="B684" s="400"/>
      <c r="C684" s="398"/>
      <c r="D684" s="404"/>
      <c r="E684" s="400"/>
      <c r="F684" s="399"/>
      <c r="G684" s="375" t="s">
        <v>1867</v>
      </c>
      <c r="H684" s="375" t="s">
        <v>1867</v>
      </c>
      <c r="I684" s="398" t="s">
        <v>1867</v>
      </c>
      <c r="J684" s="404"/>
      <c r="K684" s="399"/>
      <c r="L684" s="400"/>
      <c r="M684" s="399"/>
      <c r="N684" s="400"/>
      <c r="O684" s="906"/>
      <c r="P684" s="906"/>
    </row>
    <row r="685" spans="1:16" s="424" customFormat="1" ht="12.75">
      <c r="A685" s="85">
        <v>1</v>
      </c>
      <c r="B685" s="373">
        <v>2</v>
      </c>
      <c r="C685" s="85">
        <v>3</v>
      </c>
      <c r="D685" s="405"/>
      <c r="E685" s="373">
        <v>4</v>
      </c>
      <c r="F685" s="85">
        <v>5</v>
      </c>
      <c r="G685" s="373">
        <v>6</v>
      </c>
      <c r="H685" s="373">
        <v>7</v>
      </c>
      <c r="I685" s="85">
        <v>8</v>
      </c>
      <c r="J685" s="405"/>
      <c r="K685" s="85">
        <v>9</v>
      </c>
      <c r="L685" s="373">
        <v>10</v>
      </c>
      <c r="M685" s="85">
        <v>11</v>
      </c>
      <c r="N685" s="85">
        <v>12</v>
      </c>
      <c r="O685" s="85">
        <v>13</v>
      </c>
      <c r="P685" s="85">
        <v>14</v>
      </c>
    </row>
    <row r="686" spans="1:16" s="557" customFormat="1" ht="12.75">
      <c r="A686" s="68">
        <v>1</v>
      </c>
      <c r="B686" s="68" t="s">
        <v>2411</v>
      </c>
      <c r="C686" s="47" t="s">
        <v>670</v>
      </c>
      <c r="E686" s="556" t="s">
        <v>2467</v>
      </c>
      <c r="F686" s="47">
        <v>110104015</v>
      </c>
      <c r="G686" s="628">
        <v>10350</v>
      </c>
      <c r="H686" s="628">
        <v>10350</v>
      </c>
      <c r="I686" s="121">
        <v>0</v>
      </c>
      <c r="K686" s="68">
        <v>1</v>
      </c>
      <c r="L686" s="68" t="s">
        <v>153</v>
      </c>
      <c r="M686" s="68" t="s">
        <v>2842</v>
      </c>
      <c r="N686" s="558"/>
      <c r="O686" s="558"/>
      <c r="P686" s="558"/>
    </row>
    <row r="687" spans="1:16" s="424" customFormat="1" ht="12.75">
      <c r="A687" s="28">
        <v>2</v>
      </c>
      <c r="B687" s="48" t="s">
        <v>1083</v>
      </c>
      <c r="C687" s="47" t="s">
        <v>2459</v>
      </c>
      <c r="E687" s="48" t="s">
        <v>2467</v>
      </c>
      <c r="F687" s="47">
        <v>110109033</v>
      </c>
      <c r="G687" s="629">
        <v>10030</v>
      </c>
      <c r="H687" s="629">
        <v>10030</v>
      </c>
      <c r="I687" s="446">
        <v>0</v>
      </c>
      <c r="K687" s="28">
        <v>2</v>
      </c>
      <c r="L687" s="28" t="s">
        <v>153</v>
      </c>
      <c r="M687" s="28" t="s">
        <v>2842</v>
      </c>
      <c r="N687" s="440"/>
      <c r="O687" s="440"/>
      <c r="P687" s="440"/>
    </row>
    <row r="688" spans="1:16" s="424" customFormat="1" ht="12.75">
      <c r="A688" s="68">
        <v>3</v>
      </c>
      <c r="B688" s="48" t="s">
        <v>1084</v>
      </c>
      <c r="C688" s="47" t="s">
        <v>2460</v>
      </c>
      <c r="E688" s="48" t="s">
        <v>2467</v>
      </c>
      <c r="F688" s="47">
        <v>110109049</v>
      </c>
      <c r="G688" s="629">
        <v>53244</v>
      </c>
      <c r="H688" s="629">
        <v>53244</v>
      </c>
      <c r="I688" s="446">
        <v>0</v>
      </c>
      <c r="K688" s="68">
        <v>3</v>
      </c>
      <c r="L688" s="28" t="s">
        <v>153</v>
      </c>
      <c r="M688" s="28" t="s">
        <v>2842</v>
      </c>
      <c r="N688" s="440"/>
      <c r="O688" s="440"/>
      <c r="P688" s="440"/>
    </row>
    <row r="689" spans="1:16" s="424" customFormat="1" ht="12.75">
      <c r="A689" s="28">
        <v>4</v>
      </c>
      <c r="B689" s="48" t="s">
        <v>1085</v>
      </c>
      <c r="C689" s="622" t="s">
        <v>2461</v>
      </c>
      <c r="E689" s="48" t="s">
        <v>2467</v>
      </c>
      <c r="F689" s="47">
        <v>210104001</v>
      </c>
      <c r="G689" s="64">
        <v>16422</v>
      </c>
      <c r="H689" s="64">
        <v>16422</v>
      </c>
      <c r="I689" s="630">
        <v>0</v>
      </c>
      <c r="K689" s="28">
        <v>4</v>
      </c>
      <c r="L689" s="28" t="s">
        <v>153</v>
      </c>
      <c r="M689" s="28" t="s">
        <v>2842</v>
      </c>
      <c r="N689" s="440"/>
      <c r="O689" s="440"/>
      <c r="P689" s="440"/>
    </row>
    <row r="690" spans="1:16" s="424" customFormat="1" ht="12.75">
      <c r="A690" s="68">
        <v>5</v>
      </c>
      <c r="B690" s="48" t="s">
        <v>1086</v>
      </c>
      <c r="C690" s="622" t="s">
        <v>2462</v>
      </c>
      <c r="E690" s="48" t="s">
        <v>2467</v>
      </c>
      <c r="F690" s="47">
        <v>210104002</v>
      </c>
      <c r="G690" s="64">
        <v>34986</v>
      </c>
      <c r="H690" s="64">
        <v>34986</v>
      </c>
      <c r="I690" s="446">
        <v>0</v>
      </c>
      <c r="K690" s="68">
        <v>5</v>
      </c>
      <c r="L690" s="28" t="s">
        <v>153</v>
      </c>
      <c r="M690" s="28" t="s">
        <v>2842</v>
      </c>
      <c r="N690" s="440"/>
      <c r="O690" s="440"/>
      <c r="P690" s="440"/>
    </row>
    <row r="691" spans="1:16" s="424" customFormat="1" ht="12.75">
      <c r="A691" s="28">
        <v>6</v>
      </c>
      <c r="B691" s="48" t="s">
        <v>1087</v>
      </c>
      <c r="C691" s="622" t="s">
        <v>2462</v>
      </c>
      <c r="E691" s="48" t="s">
        <v>2467</v>
      </c>
      <c r="F691" s="47">
        <v>210104003</v>
      </c>
      <c r="G691" s="64">
        <v>34986</v>
      </c>
      <c r="H691" s="64">
        <v>34986</v>
      </c>
      <c r="I691" s="446">
        <v>0</v>
      </c>
      <c r="K691" s="28">
        <v>6</v>
      </c>
      <c r="L691" s="28" t="s">
        <v>153</v>
      </c>
      <c r="M691" s="28" t="s">
        <v>2842</v>
      </c>
      <c r="N691" s="440"/>
      <c r="O691" s="440"/>
      <c r="P691" s="440"/>
    </row>
    <row r="692" spans="1:16" s="424" customFormat="1" ht="12.75">
      <c r="A692" s="68">
        <v>7</v>
      </c>
      <c r="B692" s="48" t="s">
        <v>1088</v>
      </c>
      <c r="C692" s="622" t="s">
        <v>2463</v>
      </c>
      <c r="E692" s="48" t="s">
        <v>2467</v>
      </c>
      <c r="F692" s="47">
        <v>210104004</v>
      </c>
      <c r="G692" s="64">
        <v>16247</v>
      </c>
      <c r="H692" s="64">
        <v>16247</v>
      </c>
      <c r="I692" s="446">
        <v>0</v>
      </c>
      <c r="K692" s="68">
        <v>7</v>
      </c>
      <c r="L692" s="28" t="s">
        <v>153</v>
      </c>
      <c r="M692" s="28" t="s">
        <v>2842</v>
      </c>
      <c r="N692" s="440"/>
      <c r="O692" s="440"/>
      <c r="P692" s="440"/>
    </row>
    <row r="693" spans="1:16" s="424" customFormat="1" ht="12.75">
      <c r="A693" s="28">
        <v>8</v>
      </c>
      <c r="B693" s="48" t="s">
        <v>43</v>
      </c>
      <c r="C693" s="622" t="s">
        <v>2463</v>
      </c>
      <c r="E693" s="48" t="s">
        <v>2467</v>
      </c>
      <c r="F693" s="47">
        <v>210104005</v>
      </c>
      <c r="G693" s="64">
        <v>16247</v>
      </c>
      <c r="H693" s="64">
        <v>16247</v>
      </c>
      <c r="I693" s="446">
        <v>0</v>
      </c>
      <c r="K693" s="28">
        <v>8</v>
      </c>
      <c r="L693" s="28" t="s">
        <v>153</v>
      </c>
      <c r="M693" s="28" t="s">
        <v>2842</v>
      </c>
      <c r="N693" s="440"/>
      <c r="O693" s="440"/>
      <c r="P693" s="440"/>
    </row>
    <row r="694" spans="1:16" s="424" customFormat="1" ht="12.75">
      <c r="A694" s="68">
        <v>9</v>
      </c>
      <c r="B694" s="48" t="s">
        <v>44</v>
      </c>
      <c r="C694" s="622" t="s">
        <v>2463</v>
      </c>
      <c r="E694" s="48" t="s">
        <v>2467</v>
      </c>
      <c r="F694" s="47">
        <v>210104006</v>
      </c>
      <c r="G694" s="64">
        <v>16247</v>
      </c>
      <c r="H694" s="64">
        <v>16247</v>
      </c>
      <c r="I694" s="630">
        <v>0</v>
      </c>
      <c r="K694" s="68">
        <v>9</v>
      </c>
      <c r="L694" s="28" t="s">
        <v>153</v>
      </c>
      <c r="M694" s="28" t="s">
        <v>2842</v>
      </c>
      <c r="N694" s="440"/>
      <c r="O694" s="440"/>
      <c r="P694" s="440"/>
    </row>
    <row r="695" spans="1:16" s="424" customFormat="1" ht="12.75">
      <c r="A695" s="28">
        <v>10</v>
      </c>
      <c r="B695" s="48" t="s">
        <v>1282</v>
      </c>
      <c r="C695" s="622" t="s">
        <v>2464</v>
      </c>
      <c r="E695" s="48" t="s">
        <v>2467</v>
      </c>
      <c r="F695" s="47">
        <v>210104015</v>
      </c>
      <c r="G695" s="64">
        <v>23994</v>
      </c>
      <c r="H695" s="64">
        <v>23994</v>
      </c>
      <c r="I695" s="446">
        <v>0</v>
      </c>
      <c r="K695" s="28">
        <v>10</v>
      </c>
      <c r="L695" s="28" t="s">
        <v>153</v>
      </c>
      <c r="M695" s="28" t="s">
        <v>2842</v>
      </c>
      <c r="N695" s="440"/>
      <c r="O695" s="440"/>
      <c r="P695" s="440"/>
    </row>
    <row r="696" spans="1:16" s="424" customFormat="1" ht="12.75">
      <c r="A696" s="68">
        <v>11</v>
      </c>
      <c r="B696" s="48" t="s">
        <v>45</v>
      </c>
      <c r="C696" s="622" t="s">
        <v>2160</v>
      </c>
      <c r="E696" s="48" t="s">
        <v>2467</v>
      </c>
      <c r="F696" s="47">
        <v>210104007</v>
      </c>
      <c r="G696" s="64">
        <v>49530</v>
      </c>
      <c r="H696" s="64">
        <v>49530</v>
      </c>
      <c r="I696" s="446">
        <v>0</v>
      </c>
      <c r="K696" s="68">
        <v>11</v>
      </c>
      <c r="L696" s="28" t="s">
        <v>153</v>
      </c>
      <c r="M696" s="28" t="s">
        <v>2842</v>
      </c>
      <c r="N696" s="440"/>
      <c r="O696" s="440"/>
      <c r="P696" s="440"/>
    </row>
    <row r="697" spans="1:16" s="424" customFormat="1" ht="12.75">
      <c r="A697" s="28">
        <v>12</v>
      </c>
      <c r="B697" s="48" t="s">
        <v>46</v>
      </c>
      <c r="C697" s="47" t="s">
        <v>2465</v>
      </c>
      <c r="E697" s="48" t="s">
        <v>2467</v>
      </c>
      <c r="F697" s="47">
        <v>110105001</v>
      </c>
      <c r="G697" s="64">
        <v>1214800</v>
      </c>
      <c r="H697" s="628">
        <v>506166.75</v>
      </c>
      <c r="I697" s="64">
        <v>708633.25</v>
      </c>
      <c r="K697" s="28">
        <v>12</v>
      </c>
      <c r="L697" s="28" t="s">
        <v>153</v>
      </c>
      <c r="M697" s="28" t="s">
        <v>2842</v>
      </c>
      <c r="N697" s="440"/>
      <c r="O697" s="440"/>
      <c r="P697" s="440"/>
    </row>
    <row r="698" spans="1:16" s="424" customFormat="1" ht="12.75">
      <c r="A698" s="68">
        <v>13</v>
      </c>
      <c r="B698" s="48" t="s">
        <v>47</v>
      </c>
      <c r="C698" s="47" t="s">
        <v>2466</v>
      </c>
      <c r="E698" s="48" t="s">
        <v>2467</v>
      </c>
      <c r="F698" s="47">
        <v>110104009</v>
      </c>
      <c r="G698" s="64">
        <v>17523</v>
      </c>
      <c r="H698" s="64">
        <v>17523</v>
      </c>
      <c r="I698" s="64">
        <v>0</v>
      </c>
      <c r="K698" s="68">
        <v>13</v>
      </c>
      <c r="L698" s="28" t="s">
        <v>153</v>
      </c>
      <c r="M698" s="28" t="s">
        <v>2842</v>
      </c>
      <c r="N698" s="440"/>
      <c r="O698" s="440"/>
      <c r="P698" s="440"/>
    </row>
    <row r="699" spans="1:16" s="424" customFormat="1" ht="12.75">
      <c r="A699" s="28">
        <v>14</v>
      </c>
      <c r="B699" s="48" t="s">
        <v>48</v>
      </c>
      <c r="C699" s="47" t="s">
        <v>2170</v>
      </c>
      <c r="E699" s="48" t="s">
        <v>2467</v>
      </c>
      <c r="F699" s="47">
        <v>110104017</v>
      </c>
      <c r="G699" s="64">
        <v>15268.66</v>
      </c>
      <c r="H699" s="64">
        <v>15268.66</v>
      </c>
      <c r="I699" s="64">
        <v>0</v>
      </c>
      <c r="K699" s="28">
        <v>14</v>
      </c>
      <c r="L699" s="28" t="s">
        <v>153</v>
      </c>
      <c r="M699" s="28" t="s">
        <v>2842</v>
      </c>
      <c r="N699" s="440"/>
      <c r="O699" s="440"/>
      <c r="P699" s="440"/>
    </row>
    <row r="700" spans="1:16" s="424" customFormat="1" ht="12.75">
      <c r="A700" s="68">
        <v>15</v>
      </c>
      <c r="B700" s="48" t="s">
        <v>49</v>
      </c>
      <c r="C700" s="47" t="s">
        <v>2227</v>
      </c>
      <c r="E700" s="48" t="s">
        <v>2467</v>
      </c>
      <c r="F700" s="47">
        <v>110104035</v>
      </c>
      <c r="G700" s="64">
        <v>15000</v>
      </c>
      <c r="H700" s="64">
        <v>15000</v>
      </c>
      <c r="I700" s="64">
        <v>0</v>
      </c>
      <c r="K700" s="68">
        <v>15</v>
      </c>
      <c r="L700" s="28" t="s">
        <v>153</v>
      </c>
      <c r="M700" s="28" t="s">
        <v>2842</v>
      </c>
      <c r="N700" s="440"/>
      <c r="O700" s="440"/>
      <c r="P700" s="440"/>
    </row>
    <row r="701" spans="1:16" s="424" customFormat="1" ht="12.75">
      <c r="A701" s="28">
        <v>16</v>
      </c>
      <c r="B701" s="28" t="s">
        <v>1976</v>
      </c>
      <c r="C701" s="47" t="s">
        <v>227</v>
      </c>
      <c r="E701" s="48" t="s">
        <v>2467</v>
      </c>
      <c r="F701" s="47">
        <v>410133002</v>
      </c>
      <c r="G701" s="64">
        <v>135000</v>
      </c>
      <c r="H701" s="64">
        <v>0</v>
      </c>
      <c r="I701" s="64">
        <v>135000</v>
      </c>
      <c r="K701" s="28">
        <v>16</v>
      </c>
      <c r="L701" s="28" t="s">
        <v>153</v>
      </c>
      <c r="M701" s="28" t="s">
        <v>2842</v>
      </c>
      <c r="N701" s="440"/>
      <c r="O701" s="440"/>
      <c r="P701" s="440"/>
    </row>
    <row r="702" spans="1:16" s="424" customFormat="1" ht="12.75">
      <c r="A702" s="68">
        <v>17</v>
      </c>
      <c r="B702" s="28" t="s">
        <v>3260</v>
      </c>
      <c r="C702" s="477" t="s">
        <v>2148</v>
      </c>
      <c r="E702" s="48" t="s">
        <v>2467</v>
      </c>
      <c r="F702" s="47"/>
      <c r="G702" s="64">
        <v>150119.83</v>
      </c>
      <c r="H702" s="64">
        <v>150119.83</v>
      </c>
      <c r="I702" s="121">
        <v>0</v>
      </c>
      <c r="K702" s="68">
        <v>17</v>
      </c>
      <c r="L702" s="28" t="s">
        <v>153</v>
      </c>
      <c r="M702" s="28" t="s">
        <v>2842</v>
      </c>
      <c r="N702" s="440"/>
      <c r="O702" s="440"/>
      <c r="P702" s="440"/>
    </row>
    <row r="703" spans="1:16" s="424" customFormat="1" ht="25.5">
      <c r="A703" s="28">
        <v>18</v>
      </c>
      <c r="B703" s="28" t="s">
        <v>3261</v>
      </c>
      <c r="C703" s="47" t="s">
        <v>333</v>
      </c>
      <c r="E703" s="48" t="s">
        <v>2467</v>
      </c>
      <c r="F703" s="47">
        <v>110136069</v>
      </c>
      <c r="G703" s="71">
        <v>90000</v>
      </c>
      <c r="H703" s="71">
        <v>90000</v>
      </c>
      <c r="I703" s="71">
        <v>0</v>
      </c>
      <c r="K703" s="28">
        <v>18</v>
      </c>
      <c r="L703" s="28" t="s">
        <v>153</v>
      </c>
      <c r="M703" s="28" t="s">
        <v>2842</v>
      </c>
      <c r="N703" s="440"/>
      <c r="O703" s="440"/>
      <c r="P703" s="440"/>
    </row>
    <row r="704" spans="1:16" s="424" customFormat="1" ht="25.5">
      <c r="A704" s="68">
        <v>19</v>
      </c>
      <c r="B704" s="28" t="s">
        <v>3262</v>
      </c>
      <c r="C704" s="47" t="s">
        <v>3151</v>
      </c>
      <c r="E704" s="48" t="s">
        <v>2467</v>
      </c>
      <c r="F704" s="47">
        <v>110136070</v>
      </c>
      <c r="G704" s="71">
        <v>82000</v>
      </c>
      <c r="H704" s="71">
        <v>82000</v>
      </c>
      <c r="I704" s="71">
        <v>0</v>
      </c>
      <c r="K704" s="68">
        <v>19</v>
      </c>
      <c r="L704" s="28" t="s">
        <v>153</v>
      </c>
      <c r="M704" s="28" t="s">
        <v>2842</v>
      </c>
      <c r="N704" s="440"/>
      <c r="O704" s="440"/>
      <c r="P704" s="440"/>
    </row>
    <row r="705" spans="1:16" s="424" customFormat="1" ht="12.75">
      <c r="A705" s="28">
        <v>20</v>
      </c>
      <c r="B705" s="28" t="s">
        <v>3263</v>
      </c>
      <c r="C705" s="47" t="s">
        <v>483</v>
      </c>
      <c r="E705" s="48" t="s">
        <v>2467</v>
      </c>
      <c r="F705" s="47">
        <v>110134042</v>
      </c>
      <c r="G705" s="71">
        <v>20000</v>
      </c>
      <c r="H705" s="71">
        <v>20000</v>
      </c>
      <c r="I705" s="71">
        <v>0</v>
      </c>
      <c r="K705" s="28">
        <v>20</v>
      </c>
      <c r="L705" s="28" t="s">
        <v>153</v>
      </c>
      <c r="M705" s="28" t="s">
        <v>2842</v>
      </c>
      <c r="N705" s="440"/>
      <c r="O705" s="440"/>
      <c r="P705" s="440"/>
    </row>
    <row r="706" spans="1:16" s="424" customFormat="1" ht="12.75">
      <c r="A706" s="68">
        <v>21</v>
      </c>
      <c r="B706" s="28" t="s">
        <v>3264</v>
      </c>
      <c r="C706" s="47" t="s">
        <v>483</v>
      </c>
      <c r="E706" s="48" t="s">
        <v>2467</v>
      </c>
      <c r="F706" s="47">
        <v>110134043</v>
      </c>
      <c r="G706" s="71">
        <v>20000</v>
      </c>
      <c r="H706" s="71">
        <v>20000</v>
      </c>
      <c r="I706" s="71">
        <v>0</v>
      </c>
      <c r="K706" s="68">
        <v>21</v>
      </c>
      <c r="L706" s="28" t="s">
        <v>153</v>
      </c>
      <c r="M706" s="28" t="s">
        <v>2842</v>
      </c>
      <c r="N706" s="440"/>
      <c r="O706" s="440"/>
      <c r="P706" s="440"/>
    </row>
    <row r="707" spans="1:16" s="424" customFormat="1" ht="12.75">
      <c r="A707" s="28">
        <v>22</v>
      </c>
      <c r="B707" s="28" t="s">
        <v>3265</v>
      </c>
      <c r="C707" s="47" t="s">
        <v>483</v>
      </c>
      <c r="E707" s="48" t="s">
        <v>2467</v>
      </c>
      <c r="F707" s="47">
        <v>110134044</v>
      </c>
      <c r="G707" s="71">
        <v>20000</v>
      </c>
      <c r="H707" s="71">
        <v>20000</v>
      </c>
      <c r="I707" s="71">
        <v>0</v>
      </c>
      <c r="K707" s="28">
        <v>22</v>
      </c>
      <c r="L707" s="28" t="s">
        <v>153</v>
      </c>
      <c r="M707" s="28" t="s">
        <v>2842</v>
      </c>
      <c r="N707" s="440"/>
      <c r="O707" s="440"/>
      <c r="P707" s="440"/>
    </row>
    <row r="708" spans="1:16" s="557" customFormat="1" ht="12.75">
      <c r="A708" s="68">
        <v>23</v>
      </c>
      <c r="B708" s="68" t="s">
        <v>3266</v>
      </c>
      <c r="C708" s="47" t="s">
        <v>483</v>
      </c>
      <c r="E708" s="556" t="s">
        <v>2467</v>
      </c>
      <c r="F708" s="47">
        <v>110134045</v>
      </c>
      <c r="G708" s="71">
        <v>20000</v>
      </c>
      <c r="H708" s="71">
        <v>20000</v>
      </c>
      <c r="I708" s="71">
        <v>0</v>
      </c>
      <c r="K708" s="68">
        <v>23</v>
      </c>
      <c r="L708" s="68" t="s">
        <v>153</v>
      </c>
      <c r="M708" s="68" t="s">
        <v>2842</v>
      </c>
      <c r="N708" s="558"/>
      <c r="O708" s="558"/>
      <c r="P708" s="558"/>
    </row>
    <row r="709" spans="1:16" s="424" customFormat="1" ht="12.75">
      <c r="A709" s="28">
        <v>24</v>
      </c>
      <c r="B709" s="28" t="s">
        <v>3267</v>
      </c>
      <c r="C709" s="47" t="s">
        <v>1878</v>
      </c>
      <c r="E709" s="48" t="s">
        <v>2467</v>
      </c>
      <c r="F709" s="47">
        <v>110134038</v>
      </c>
      <c r="G709" s="71">
        <v>17420</v>
      </c>
      <c r="H709" s="71">
        <v>17420</v>
      </c>
      <c r="I709" s="71">
        <v>0</v>
      </c>
      <c r="K709" s="28">
        <v>24</v>
      </c>
      <c r="L709" s="28" t="s">
        <v>153</v>
      </c>
      <c r="M709" s="28" t="s">
        <v>2842</v>
      </c>
      <c r="N709" s="440"/>
      <c r="O709" s="440"/>
      <c r="P709" s="440"/>
    </row>
    <row r="710" spans="1:16" s="557" customFormat="1" ht="12.75">
      <c r="A710" s="68">
        <v>25</v>
      </c>
      <c r="B710" s="68" t="s">
        <v>3268</v>
      </c>
      <c r="C710" s="47" t="s">
        <v>1878</v>
      </c>
      <c r="E710" s="556" t="s">
        <v>2467</v>
      </c>
      <c r="F710" s="47">
        <v>110134039</v>
      </c>
      <c r="G710" s="71">
        <v>17420</v>
      </c>
      <c r="H710" s="71">
        <v>17420</v>
      </c>
      <c r="I710" s="71">
        <v>0</v>
      </c>
      <c r="K710" s="68">
        <v>25</v>
      </c>
      <c r="L710" s="68" t="s">
        <v>153</v>
      </c>
      <c r="M710" s="68" t="s">
        <v>2842</v>
      </c>
      <c r="N710" s="558"/>
      <c r="O710" s="558"/>
      <c r="P710" s="558"/>
    </row>
    <row r="711" spans="1:16" s="424" customFormat="1" ht="12.75">
      <c r="A711" s="28">
        <v>26</v>
      </c>
      <c r="B711" s="28" t="s">
        <v>3269</v>
      </c>
      <c r="C711" s="47" t="s">
        <v>1878</v>
      </c>
      <c r="E711" s="48" t="s">
        <v>2467</v>
      </c>
      <c r="F711" s="47">
        <v>110134040</v>
      </c>
      <c r="G711" s="71">
        <v>17420</v>
      </c>
      <c r="H711" s="71">
        <v>17420</v>
      </c>
      <c r="I711" s="71">
        <v>0</v>
      </c>
      <c r="K711" s="28">
        <v>26</v>
      </c>
      <c r="L711" s="28" t="s">
        <v>153</v>
      </c>
      <c r="M711" s="28" t="s">
        <v>2842</v>
      </c>
      <c r="N711" s="440"/>
      <c r="O711" s="440"/>
      <c r="P711" s="440"/>
    </row>
    <row r="712" spans="1:16" s="557" customFormat="1" ht="12.75">
      <c r="A712" s="68">
        <v>27</v>
      </c>
      <c r="B712" s="68" t="s">
        <v>3270</v>
      </c>
      <c r="C712" s="47" t="s">
        <v>1878</v>
      </c>
      <c r="E712" s="556" t="s">
        <v>2467</v>
      </c>
      <c r="F712" s="47">
        <v>110134041</v>
      </c>
      <c r="G712" s="71">
        <v>17420</v>
      </c>
      <c r="H712" s="71">
        <v>17420</v>
      </c>
      <c r="I712" s="71">
        <v>0</v>
      </c>
      <c r="K712" s="68">
        <v>27</v>
      </c>
      <c r="L712" s="68" t="s">
        <v>153</v>
      </c>
      <c r="M712" s="68" t="s">
        <v>2842</v>
      </c>
      <c r="N712" s="558"/>
      <c r="O712" s="558"/>
      <c r="P712" s="558"/>
    </row>
    <row r="713" spans="1:16" s="444" customFormat="1" ht="12.75">
      <c r="A713" s="28">
        <v>28</v>
      </c>
      <c r="B713" s="52" t="s">
        <v>3568</v>
      </c>
      <c r="C713" s="52" t="s">
        <v>3567</v>
      </c>
      <c r="D713" s="443"/>
      <c r="E713" s="556" t="s">
        <v>2467</v>
      </c>
      <c r="F713" s="84"/>
      <c r="G713" s="543">
        <v>1862300</v>
      </c>
      <c r="H713" s="451"/>
      <c r="I713" s="90"/>
      <c r="J713" s="439"/>
      <c r="K713" s="28">
        <v>27</v>
      </c>
      <c r="L713" s="68" t="s">
        <v>153</v>
      </c>
      <c r="M713" s="52" t="s">
        <v>2842</v>
      </c>
      <c r="N713" s="439"/>
      <c r="O713" s="439"/>
      <c r="P713" s="439"/>
    </row>
    <row r="714" spans="1:16" s="424" customFormat="1" ht="12.75">
      <c r="A714" s="440"/>
      <c r="B714" s="440"/>
      <c r="C714" s="440"/>
      <c r="E714" s="48" t="s">
        <v>312</v>
      </c>
      <c r="F714" s="47"/>
      <c r="G714" s="60">
        <f>SUM(G686:G713)</f>
        <v>4013974.49</v>
      </c>
      <c r="H714" s="60">
        <f>SUM(H686:H712)</f>
        <v>1308041.24</v>
      </c>
      <c r="I714" s="60">
        <f>SUM(I686:I712)</f>
        <v>843633.25</v>
      </c>
      <c r="K714" s="28"/>
      <c r="L714" s="440"/>
      <c r="M714" s="440"/>
      <c r="N714" s="440"/>
      <c r="O714" s="440"/>
      <c r="P714" s="440"/>
    </row>
    <row r="715" spans="1:16" s="424" customFormat="1" ht="12.75">
      <c r="A715" s="440"/>
      <c r="B715" s="440"/>
      <c r="C715" s="440"/>
      <c r="E715" s="48"/>
      <c r="F715" s="47"/>
      <c r="G715" s="47"/>
      <c r="H715" s="47"/>
      <c r="I715" s="47"/>
      <c r="K715" s="28"/>
      <c r="L715" s="440"/>
      <c r="M715" s="440"/>
      <c r="N715" s="440"/>
      <c r="O715" s="440"/>
      <c r="P715" s="440"/>
    </row>
    <row r="716" spans="1:16" s="587" customFormat="1" ht="15.75">
      <c r="A716" s="890" t="s">
        <v>180</v>
      </c>
      <c r="B716" s="891"/>
      <c r="C716" s="892"/>
      <c r="D716" s="662"/>
      <c r="E716" s="669"/>
      <c r="F716" s="669"/>
      <c r="G716" s="669"/>
      <c r="H716" s="669"/>
      <c r="I716" s="669"/>
      <c r="K716" s="915"/>
      <c r="L716" s="893"/>
      <c r="M716" s="894"/>
      <c r="N716" s="580"/>
      <c r="O716" s="580"/>
      <c r="P716" s="581"/>
    </row>
    <row r="717" spans="1:16" s="408" customFormat="1" ht="12.75">
      <c r="A717" s="396" t="s">
        <v>2468</v>
      </c>
      <c r="B717" s="895" t="s">
        <v>929</v>
      </c>
      <c r="C717" s="396" t="s">
        <v>932</v>
      </c>
      <c r="D717" s="403"/>
      <c r="E717" s="374" t="s">
        <v>890</v>
      </c>
      <c r="F717" s="396" t="s">
        <v>2008</v>
      </c>
      <c r="G717" s="374" t="s">
        <v>2057</v>
      </c>
      <c r="H717" s="374" t="s">
        <v>2011</v>
      </c>
      <c r="I717" s="396" t="s">
        <v>2013</v>
      </c>
      <c r="J717" s="403"/>
      <c r="K717" s="396" t="s">
        <v>2468</v>
      </c>
      <c r="L717" s="907" t="s">
        <v>930</v>
      </c>
      <c r="M717" s="908"/>
      <c r="N717" s="909" t="s">
        <v>931</v>
      </c>
      <c r="O717" s="910"/>
      <c r="P717" s="911"/>
    </row>
    <row r="718" spans="1:16" s="408" customFormat="1" ht="12.75">
      <c r="A718" s="398" t="s">
        <v>2469</v>
      </c>
      <c r="B718" s="896"/>
      <c r="C718" s="398"/>
      <c r="D718" s="404"/>
      <c r="E718" s="375"/>
      <c r="F718" s="398" t="s">
        <v>2473</v>
      </c>
      <c r="G718" s="375" t="s">
        <v>2009</v>
      </c>
      <c r="H718" s="375" t="s">
        <v>2012</v>
      </c>
      <c r="I718" s="398" t="s">
        <v>2247</v>
      </c>
      <c r="J718" s="404"/>
      <c r="K718" s="398" t="s">
        <v>2469</v>
      </c>
      <c r="L718" s="375" t="s">
        <v>473</v>
      </c>
      <c r="M718" s="398" t="s">
        <v>474</v>
      </c>
      <c r="N718" s="912" t="s">
        <v>476</v>
      </c>
      <c r="O718" s="913"/>
      <c r="P718" s="914"/>
    </row>
    <row r="719" spans="1:16" s="424" customFormat="1" ht="12.75">
      <c r="A719" s="399"/>
      <c r="B719" s="400"/>
      <c r="C719" s="398"/>
      <c r="D719" s="404"/>
      <c r="E719" s="400"/>
      <c r="F719" s="399"/>
      <c r="G719" s="375" t="s">
        <v>2010</v>
      </c>
      <c r="H719" s="375"/>
      <c r="I719" s="398"/>
      <c r="J719" s="404"/>
      <c r="K719" s="398"/>
      <c r="L719" s="401"/>
      <c r="M719" s="398"/>
      <c r="N719" s="374" t="s">
        <v>1859</v>
      </c>
      <c r="O719" s="905" t="s">
        <v>2693</v>
      </c>
      <c r="P719" s="905" t="s">
        <v>2694</v>
      </c>
    </row>
    <row r="720" spans="1:16" s="424" customFormat="1" ht="12.75">
      <c r="A720" s="399"/>
      <c r="B720" s="400"/>
      <c r="C720" s="398"/>
      <c r="D720" s="404"/>
      <c r="E720" s="400"/>
      <c r="F720" s="399"/>
      <c r="G720" s="375" t="s">
        <v>2055</v>
      </c>
      <c r="H720" s="375"/>
      <c r="I720" s="399"/>
      <c r="J720" s="404"/>
      <c r="K720" s="399"/>
      <c r="L720" s="401"/>
      <c r="M720" s="399"/>
      <c r="N720" s="375" t="s">
        <v>1860</v>
      </c>
      <c r="O720" s="906"/>
      <c r="P720" s="906"/>
    </row>
    <row r="721" spans="1:16" s="424" customFormat="1" ht="12.75">
      <c r="A721" s="399"/>
      <c r="B721" s="400"/>
      <c r="C721" s="398"/>
      <c r="D721" s="404"/>
      <c r="E721" s="400"/>
      <c r="F721" s="399"/>
      <c r="G721" s="375"/>
      <c r="H721" s="375"/>
      <c r="I721" s="399"/>
      <c r="J721" s="404"/>
      <c r="K721" s="399"/>
      <c r="L721" s="400"/>
      <c r="M721" s="399"/>
      <c r="N721" s="400"/>
      <c r="O721" s="906"/>
      <c r="P721" s="906"/>
    </row>
    <row r="722" spans="1:16" s="424" customFormat="1" ht="12.75">
      <c r="A722" s="399"/>
      <c r="B722" s="400"/>
      <c r="C722" s="398"/>
      <c r="D722" s="404"/>
      <c r="E722" s="400"/>
      <c r="F722" s="399"/>
      <c r="G722" s="375" t="s">
        <v>1867</v>
      </c>
      <c r="H722" s="375" t="s">
        <v>1867</v>
      </c>
      <c r="I722" s="398" t="s">
        <v>1867</v>
      </c>
      <c r="J722" s="404"/>
      <c r="K722" s="399"/>
      <c r="L722" s="400"/>
      <c r="M722" s="399"/>
      <c r="N722" s="400"/>
      <c r="O722" s="906"/>
      <c r="P722" s="906"/>
    </row>
    <row r="723" spans="1:16" s="424" customFormat="1" ht="12.75">
      <c r="A723" s="85">
        <v>1</v>
      </c>
      <c r="B723" s="373">
        <v>2</v>
      </c>
      <c r="C723" s="85">
        <v>3</v>
      </c>
      <c r="D723" s="405"/>
      <c r="E723" s="373">
        <v>4</v>
      </c>
      <c r="F723" s="85">
        <v>5</v>
      </c>
      <c r="G723" s="373">
        <v>6</v>
      </c>
      <c r="H723" s="373">
        <v>7</v>
      </c>
      <c r="I723" s="85">
        <v>8</v>
      </c>
      <c r="J723" s="405"/>
      <c r="K723" s="85">
        <v>9</v>
      </c>
      <c r="L723" s="373">
        <v>10</v>
      </c>
      <c r="M723" s="85">
        <v>11</v>
      </c>
      <c r="N723" s="85">
        <v>12</v>
      </c>
      <c r="O723" s="85">
        <v>13</v>
      </c>
      <c r="P723" s="85">
        <v>14</v>
      </c>
    </row>
    <row r="724" spans="1:16" s="424" customFormat="1" ht="12.75">
      <c r="A724" s="28">
        <v>1</v>
      </c>
      <c r="B724" s="48" t="s">
        <v>3582</v>
      </c>
      <c r="C724" s="47" t="s">
        <v>3583</v>
      </c>
      <c r="E724" s="48" t="s">
        <v>12</v>
      </c>
      <c r="F724" s="47" t="s">
        <v>3979</v>
      </c>
      <c r="G724" s="121">
        <v>18594</v>
      </c>
      <c r="H724" s="121">
        <v>18594</v>
      </c>
      <c r="I724" s="121">
        <v>0</v>
      </c>
      <c r="K724" s="28">
        <v>1</v>
      </c>
      <c r="L724" s="28" t="s">
        <v>180</v>
      </c>
      <c r="M724" s="28" t="s">
        <v>2842</v>
      </c>
      <c r="N724" s="440"/>
      <c r="O724" s="440"/>
      <c r="P724" s="440"/>
    </row>
    <row r="725" spans="1:16" s="424" customFormat="1" ht="12.75">
      <c r="A725" s="28">
        <v>2</v>
      </c>
      <c r="B725" s="48" t="s">
        <v>3584</v>
      </c>
      <c r="C725" s="47" t="s">
        <v>3585</v>
      </c>
      <c r="E725" s="48" t="s">
        <v>12</v>
      </c>
      <c r="F725" s="47" t="s">
        <v>3980</v>
      </c>
      <c r="G725" s="121">
        <v>12495</v>
      </c>
      <c r="H725" s="121">
        <v>12495</v>
      </c>
      <c r="I725" s="121">
        <v>0</v>
      </c>
      <c r="K725" s="28">
        <v>2</v>
      </c>
      <c r="L725" s="28" t="s">
        <v>180</v>
      </c>
      <c r="M725" s="28" t="s">
        <v>2842</v>
      </c>
      <c r="N725" s="440"/>
      <c r="O725" s="440"/>
      <c r="P725" s="440"/>
    </row>
    <row r="726" spans="1:16" s="424" customFormat="1" ht="12.75">
      <c r="A726" s="28">
        <v>3</v>
      </c>
      <c r="B726" s="28" t="s">
        <v>3586</v>
      </c>
      <c r="C726" s="47" t="s">
        <v>3587</v>
      </c>
      <c r="E726" s="48" t="s">
        <v>12</v>
      </c>
      <c r="F726" s="47" t="s">
        <v>3981</v>
      </c>
      <c r="G726" s="121">
        <v>16573</v>
      </c>
      <c r="H726" s="121">
        <v>16573</v>
      </c>
      <c r="I726" s="121">
        <v>0</v>
      </c>
      <c r="K726" s="28">
        <v>3</v>
      </c>
      <c r="L726" s="28" t="s">
        <v>180</v>
      </c>
      <c r="M726" s="28" t="s">
        <v>2842</v>
      </c>
      <c r="N726" s="440"/>
      <c r="O726" s="440"/>
      <c r="P726" s="440"/>
    </row>
    <row r="727" spans="1:16" s="424" customFormat="1" ht="12.75">
      <c r="A727" s="28">
        <v>4</v>
      </c>
      <c r="B727" s="28" t="s">
        <v>3588</v>
      </c>
      <c r="C727" s="47" t="s">
        <v>3589</v>
      </c>
      <c r="E727" s="48" t="s">
        <v>12</v>
      </c>
      <c r="F727" s="47" t="s">
        <v>3952</v>
      </c>
      <c r="G727" s="121">
        <v>12520</v>
      </c>
      <c r="H727" s="121">
        <v>12520</v>
      </c>
      <c r="I727" s="121">
        <v>0</v>
      </c>
      <c r="K727" s="28">
        <v>4</v>
      </c>
      <c r="L727" s="28" t="s">
        <v>180</v>
      </c>
      <c r="M727" s="28" t="s">
        <v>2842</v>
      </c>
      <c r="N727" s="440"/>
      <c r="O727" s="440"/>
      <c r="P727" s="440"/>
    </row>
    <row r="728" spans="1:16" s="424" customFormat="1" ht="12.75">
      <c r="A728" s="28">
        <v>5</v>
      </c>
      <c r="B728" s="28" t="s">
        <v>3590</v>
      </c>
      <c r="C728" s="47" t="s">
        <v>3591</v>
      </c>
      <c r="E728" s="48" t="s">
        <v>12</v>
      </c>
      <c r="F728" s="47" t="s">
        <v>3953</v>
      </c>
      <c r="G728" s="121">
        <v>10117</v>
      </c>
      <c r="H728" s="121">
        <v>10117</v>
      </c>
      <c r="I728" s="121">
        <v>0</v>
      </c>
      <c r="K728" s="28">
        <v>5</v>
      </c>
      <c r="L728" s="28" t="s">
        <v>180</v>
      </c>
      <c r="M728" s="28" t="s">
        <v>2842</v>
      </c>
      <c r="N728" s="440"/>
      <c r="O728" s="440"/>
      <c r="P728" s="440"/>
    </row>
    <row r="729" spans="1:16" s="424" customFormat="1" ht="12.75">
      <c r="A729" s="28">
        <v>6</v>
      </c>
      <c r="B729" s="28" t="s">
        <v>3592</v>
      </c>
      <c r="C729" s="47" t="s">
        <v>181</v>
      </c>
      <c r="E729" s="48" t="s">
        <v>12</v>
      </c>
      <c r="F729" s="47" t="s">
        <v>3982</v>
      </c>
      <c r="G729" s="121">
        <v>44800</v>
      </c>
      <c r="H729" s="121">
        <v>44800</v>
      </c>
      <c r="I729" s="121">
        <v>0</v>
      </c>
      <c r="K729" s="28">
        <v>6</v>
      </c>
      <c r="L729" s="28" t="s">
        <v>180</v>
      </c>
      <c r="M729" s="28" t="s">
        <v>2842</v>
      </c>
      <c r="N729" s="440"/>
      <c r="O729" s="440"/>
      <c r="P729" s="440"/>
    </row>
    <row r="730" spans="1:16" s="424" customFormat="1" ht="12.75">
      <c r="A730" s="28">
        <v>7</v>
      </c>
      <c r="B730" s="28" t="s">
        <v>3593</v>
      </c>
      <c r="C730" s="47" t="s">
        <v>3594</v>
      </c>
      <c r="E730" s="48" t="s">
        <v>12</v>
      </c>
      <c r="F730" s="47" t="s">
        <v>3954</v>
      </c>
      <c r="G730" s="121">
        <v>11626</v>
      </c>
      <c r="H730" s="121">
        <v>11626</v>
      </c>
      <c r="I730" s="121">
        <v>0</v>
      </c>
      <c r="K730" s="28">
        <v>7</v>
      </c>
      <c r="L730" s="28" t="s">
        <v>180</v>
      </c>
      <c r="M730" s="28" t="s">
        <v>2842</v>
      </c>
      <c r="N730" s="440"/>
      <c r="O730" s="440"/>
      <c r="P730" s="440"/>
    </row>
    <row r="731" spans="1:16" s="424" customFormat="1" ht="12.75">
      <c r="A731" s="28">
        <v>8</v>
      </c>
      <c r="B731" s="28" t="s">
        <v>3595</v>
      </c>
      <c r="C731" s="47" t="s">
        <v>3596</v>
      </c>
      <c r="E731" s="48" t="s">
        <v>12</v>
      </c>
      <c r="F731" s="47" t="s">
        <v>3955</v>
      </c>
      <c r="G731" s="121">
        <v>10987</v>
      </c>
      <c r="H731" s="121">
        <v>10987</v>
      </c>
      <c r="I731" s="121">
        <v>0</v>
      </c>
      <c r="K731" s="28">
        <v>8</v>
      </c>
      <c r="L731" s="28" t="s">
        <v>180</v>
      </c>
      <c r="M731" s="28" t="s">
        <v>2842</v>
      </c>
      <c r="N731" s="440"/>
      <c r="O731" s="440"/>
      <c r="P731" s="440"/>
    </row>
    <row r="732" spans="1:16" s="424" customFormat="1" ht="12.75">
      <c r="A732" s="28">
        <v>9</v>
      </c>
      <c r="B732" s="28" t="s">
        <v>50</v>
      </c>
      <c r="C732" s="47" t="s">
        <v>182</v>
      </c>
      <c r="E732" s="48" t="s">
        <v>12</v>
      </c>
      <c r="F732" s="66" t="s">
        <v>3956</v>
      </c>
      <c r="G732" s="121">
        <v>17326</v>
      </c>
      <c r="H732" s="121">
        <v>17326</v>
      </c>
      <c r="I732" s="121">
        <v>0</v>
      </c>
      <c r="K732" s="28">
        <v>9</v>
      </c>
      <c r="L732" s="28" t="s">
        <v>180</v>
      </c>
      <c r="M732" s="28" t="s">
        <v>2842</v>
      </c>
      <c r="N732" s="440"/>
      <c r="O732" s="440"/>
      <c r="P732" s="440"/>
    </row>
    <row r="733" spans="1:16" s="424" customFormat="1" ht="12.75">
      <c r="A733" s="28">
        <v>10</v>
      </c>
      <c r="B733" s="28" t="s">
        <v>51</v>
      </c>
      <c r="C733" s="47" t="s">
        <v>183</v>
      </c>
      <c r="E733" s="48" t="s">
        <v>12</v>
      </c>
      <c r="F733" s="47" t="s">
        <v>3983</v>
      </c>
      <c r="G733" s="121">
        <v>39200</v>
      </c>
      <c r="H733" s="121">
        <v>39200</v>
      </c>
      <c r="I733" s="121">
        <v>0</v>
      </c>
      <c r="K733" s="28">
        <v>10</v>
      </c>
      <c r="L733" s="28" t="s">
        <v>180</v>
      </c>
      <c r="M733" s="28" t="s">
        <v>2842</v>
      </c>
      <c r="N733" s="440"/>
      <c r="O733" s="440"/>
      <c r="P733" s="440"/>
    </row>
    <row r="734" spans="1:16" s="424" customFormat="1" ht="12.75">
      <c r="A734" s="28">
        <v>11</v>
      </c>
      <c r="B734" s="28" t="s">
        <v>52</v>
      </c>
      <c r="C734" s="47" t="s">
        <v>184</v>
      </c>
      <c r="E734" s="48" t="s">
        <v>12</v>
      </c>
      <c r="F734" s="47" t="s">
        <v>3957</v>
      </c>
      <c r="G734" s="121">
        <v>15408</v>
      </c>
      <c r="H734" s="121">
        <v>15408</v>
      </c>
      <c r="I734" s="121">
        <v>0</v>
      </c>
      <c r="K734" s="28">
        <v>11</v>
      </c>
      <c r="L734" s="28" t="s">
        <v>180</v>
      </c>
      <c r="M734" s="28" t="s">
        <v>2842</v>
      </c>
      <c r="N734" s="440"/>
      <c r="O734" s="440"/>
      <c r="P734" s="440"/>
    </row>
    <row r="735" spans="1:16" s="424" customFormat="1" ht="12.75">
      <c r="A735" s="28">
        <v>12</v>
      </c>
      <c r="B735" s="28" t="s">
        <v>53</v>
      </c>
      <c r="C735" s="47" t="s">
        <v>185</v>
      </c>
      <c r="E735" s="48" t="s">
        <v>12</v>
      </c>
      <c r="F735" s="47" t="s">
        <v>3958</v>
      </c>
      <c r="G735" s="121">
        <v>15322</v>
      </c>
      <c r="H735" s="121">
        <v>15322</v>
      </c>
      <c r="I735" s="446">
        <v>0</v>
      </c>
      <c r="K735" s="28">
        <v>12</v>
      </c>
      <c r="L735" s="28" t="s">
        <v>180</v>
      </c>
      <c r="M735" s="28" t="s">
        <v>2842</v>
      </c>
      <c r="N735" s="440"/>
      <c r="O735" s="440"/>
      <c r="P735" s="440"/>
    </row>
    <row r="736" spans="1:16" s="424" customFormat="1" ht="12.75">
      <c r="A736" s="28">
        <v>13</v>
      </c>
      <c r="B736" s="28" t="s">
        <v>54</v>
      </c>
      <c r="C736" s="47" t="s">
        <v>186</v>
      </c>
      <c r="E736" s="48" t="s">
        <v>12</v>
      </c>
      <c r="F736" s="47" t="s">
        <v>3959</v>
      </c>
      <c r="G736" s="121">
        <v>25157</v>
      </c>
      <c r="H736" s="121">
        <v>25157</v>
      </c>
      <c r="I736" s="121">
        <v>0</v>
      </c>
      <c r="K736" s="28">
        <v>13</v>
      </c>
      <c r="L736" s="28" t="s">
        <v>180</v>
      </c>
      <c r="M736" s="28" t="s">
        <v>2842</v>
      </c>
      <c r="N736" s="440"/>
      <c r="O736" s="440"/>
      <c r="P736" s="440"/>
    </row>
    <row r="737" spans="1:16" s="424" customFormat="1" ht="12.75">
      <c r="A737" s="28">
        <v>14</v>
      </c>
      <c r="B737" s="48" t="s">
        <v>55</v>
      </c>
      <c r="C737" s="47" t="s">
        <v>188</v>
      </c>
      <c r="E737" s="48" t="s">
        <v>12</v>
      </c>
      <c r="F737" s="47" t="s">
        <v>3960</v>
      </c>
      <c r="G737" s="121">
        <v>18182</v>
      </c>
      <c r="H737" s="121">
        <v>18182</v>
      </c>
      <c r="I737" s="446">
        <v>0</v>
      </c>
      <c r="K737" s="28">
        <v>14</v>
      </c>
      <c r="L737" s="28" t="s">
        <v>180</v>
      </c>
      <c r="M737" s="28" t="s">
        <v>2842</v>
      </c>
      <c r="N737" s="440"/>
      <c r="O737" s="440"/>
      <c r="P737" s="440"/>
    </row>
    <row r="738" spans="1:16" s="424" customFormat="1" ht="12.75">
      <c r="A738" s="28">
        <v>15</v>
      </c>
      <c r="B738" s="48" t="s">
        <v>56</v>
      </c>
      <c r="C738" s="47" t="s">
        <v>189</v>
      </c>
      <c r="E738" s="48" t="s">
        <v>12</v>
      </c>
      <c r="F738" s="47" t="s">
        <v>3961</v>
      </c>
      <c r="G738" s="121">
        <v>11080</v>
      </c>
      <c r="H738" s="121">
        <v>11080</v>
      </c>
      <c r="I738" s="630">
        <v>0</v>
      </c>
      <c r="K738" s="28">
        <v>15</v>
      </c>
      <c r="L738" s="28" t="s">
        <v>180</v>
      </c>
      <c r="M738" s="28" t="s">
        <v>2842</v>
      </c>
      <c r="N738" s="440"/>
      <c r="O738" s="440"/>
      <c r="P738" s="440"/>
    </row>
    <row r="739" spans="1:16" s="424" customFormat="1" ht="12.75">
      <c r="A739" s="28">
        <v>16</v>
      </c>
      <c r="B739" s="48" t="s">
        <v>57</v>
      </c>
      <c r="C739" s="47" t="s">
        <v>62</v>
      </c>
      <c r="E739" s="48" t="s">
        <v>12</v>
      </c>
      <c r="F739" s="47" t="s">
        <v>3962</v>
      </c>
      <c r="G739" s="121">
        <v>11285</v>
      </c>
      <c r="H739" s="121">
        <v>11285</v>
      </c>
      <c r="I739" s="121">
        <v>0</v>
      </c>
      <c r="K739" s="28">
        <v>16</v>
      </c>
      <c r="L739" s="28" t="s">
        <v>180</v>
      </c>
      <c r="M739" s="28" t="s">
        <v>2842</v>
      </c>
      <c r="N739" s="440"/>
      <c r="O739" s="440"/>
      <c r="P739" s="440"/>
    </row>
    <row r="740" spans="1:16" s="424" customFormat="1" ht="12.75">
      <c r="A740" s="28">
        <v>17</v>
      </c>
      <c r="B740" s="48" t="s">
        <v>58</v>
      </c>
      <c r="C740" s="47" t="s">
        <v>63</v>
      </c>
      <c r="E740" s="48" t="s">
        <v>12</v>
      </c>
      <c r="F740" s="47" t="s">
        <v>3963</v>
      </c>
      <c r="G740" s="121">
        <v>10871</v>
      </c>
      <c r="H740" s="121">
        <v>10871</v>
      </c>
      <c r="I740" s="121">
        <v>0</v>
      </c>
      <c r="K740" s="28">
        <v>17</v>
      </c>
      <c r="L740" s="28" t="s">
        <v>180</v>
      </c>
      <c r="M740" s="28" t="s">
        <v>2842</v>
      </c>
      <c r="N740" s="440"/>
      <c r="O740" s="440"/>
      <c r="P740" s="440"/>
    </row>
    <row r="741" spans="1:16" s="424" customFormat="1" ht="12.75">
      <c r="A741" s="28">
        <v>18</v>
      </c>
      <c r="B741" s="28" t="s">
        <v>59</v>
      </c>
      <c r="C741" s="47" t="s">
        <v>1934</v>
      </c>
      <c r="E741" s="48" t="s">
        <v>12</v>
      </c>
      <c r="F741" s="47" t="s">
        <v>3964</v>
      </c>
      <c r="G741" s="121">
        <v>10894</v>
      </c>
      <c r="H741" s="121">
        <v>10894</v>
      </c>
      <c r="I741" s="121">
        <v>0</v>
      </c>
      <c r="K741" s="28">
        <v>18</v>
      </c>
      <c r="L741" s="28" t="s">
        <v>180</v>
      </c>
      <c r="M741" s="28" t="s">
        <v>2842</v>
      </c>
      <c r="N741" s="440"/>
      <c r="O741" s="440"/>
      <c r="P741" s="440"/>
    </row>
    <row r="742" spans="1:16" s="424" customFormat="1" ht="12.75">
      <c r="A742" s="28">
        <v>19</v>
      </c>
      <c r="B742" s="58" t="s">
        <v>60</v>
      </c>
      <c r="C742" s="47" t="s">
        <v>1935</v>
      </c>
      <c r="E742" s="48" t="s">
        <v>12</v>
      </c>
      <c r="F742" s="47" t="s">
        <v>3965</v>
      </c>
      <c r="G742" s="121">
        <v>14944</v>
      </c>
      <c r="H742" s="121">
        <v>14944</v>
      </c>
      <c r="I742" s="121">
        <v>0</v>
      </c>
      <c r="K742" s="28">
        <v>19</v>
      </c>
      <c r="L742" s="28" t="s">
        <v>180</v>
      </c>
      <c r="M742" s="28" t="s">
        <v>2842</v>
      </c>
      <c r="N742" s="440"/>
      <c r="O742" s="440"/>
      <c r="P742" s="440"/>
    </row>
    <row r="743" spans="1:16" s="424" customFormat="1" ht="12.75">
      <c r="A743" s="28">
        <v>20</v>
      </c>
      <c r="B743" s="58" t="s">
        <v>61</v>
      </c>
      <c r="C743" s="47" t="s">
        <v>409</v>
      </c>
      <c r="E743" s="48" t="s">
        <v>12</v>
      </c>
      <c r="F743" s="47" t="s">
        <v>3966</v>
      </c>
      <c r="G743" s="121">
        <v>11235</v>
      </c>
      <c r="H743" s="121">
        <v>11235</v>
      </c>
      <c r="I743" s="121">
        <v>0</v>
      </c>
      <c r="K743" s="28">
        <v>20</v>
      </c>
      <c r="L743" s="28" t="s">
        <v>180</v>
      </c>
      <c r="M743" s="28" t="s">
        <v>2842</v>
      </c>
      <c r="N743" s="440"/>
      <c r="O743" s="440"/>
      <c r="P743" s="440"/>
    </row>
    <row r="744" spans="1:16" s="424" customFormat="1" ht="12.75">
      <c r="A744" s="28">
        <v>21</v>
      </c>
      <c r="B744" s="48" t="s">
        <v>775</v>
      </c>
      <c r="C744" s="47" t="s">
        <v>1936</v>
      </c>
      <c r="E744" s="48" t="s">
        <v>12</v>
      </c>
      <c r="F744" s="47" t="s">
        <v>3984</v>
      </c>
      <c r="G744" s="121">
        <v>12850</v>
      </c>
      <c r="H744" s="121">
        <v>12850</v>
      </c>
      <c r="I744" s="446">
        <v>0</v>
      </c>
      <c r="K744" s="28">
        <v>21</v>
      </c>
      <c r="L744" s="28" t="s">
        <v>180</v>
      </c>
      <c r="M744" s="28" t="s">
        <v>2842</v>
      </c>
      <c r="N744" s="440"/>
      <c r="O744" s="440"/>
      <c r="P744" s="440"/>
    </row>
    <row r="745" spans="1:16" s="557" customFormat="1" ht="12.75">
      <c r="A745" s="28">
        <v>22</v>
      </c>
      <c r="B745" s="556" t="s">
        <v>776</v>
      </c>
      <c r="C745" s="47" t="s">
        <v>1936</v>
      </c>
      <c r="E745" s="556" t="s">
        <v>12</v>
      </c>
      <c r="F745" s="47" t="s">
        <v>3985</v>
      </c>
      <c r="G745" s="121">
        <v>12850</v>
      </c>
      <c r="H745" s="121">
        <v>12850</v>
      </c>
      <c r="I745" s="631">
        <v>0</v>
      </c>
      <c r="K745" s="28">
        <v>22</v>
      </c>
      <c r="L745" s="68" t="s">
        <v>180</v>
      </c>
      <c r="M745" s="68" t="s">
        <v>2842</v>
      </c>
      <c r="N745" s="558"/>
      <c r="O745" s="558"/>
      <c r="P745" s="558"/>
    </row>
    <row r="746" spans="1:16" s="424" customFormat="1" ht="12.75">
      <c r="A746" s="28">
        <v>23</v>
      </c>
      <c r="B746" s="49" t="s">
        <v>777</v>
      </c>
      <c r="C746" s="47" t="s">
        <v>1937</v>
      </c>
      <c r="E746" s="48" t="s">
        <v>12</v>
      </c>
      <c r="F746" s="47" t="s">
        <v>3967</v>
      </c>
      <c r="G746" s="121">
        <v>12300</v>
      </c>
      <c r="H746" s="121">
        <v>12300</v>
      </c>
      <c r="I746" s="121">
        <v>0</v>
      </c>
      <c r="K746" s="28">
        <v>23</v>
      </c>
      <c r="L746" s="28" t="s">
        <v>180</v>
      </c>
      <c r="M746" s="28" t="s">
        <v>2842</v>
      </c>
      <c r="N746" s="440"/>
      <c r="O746" s="440"/>
      <c r="P746" s="440"/>
    </row>
    <row r="747" spans="1:16" s="424" customFormat="1" ht="12.75">
      <c r="A747" s="28">
        <v>24</v>
      </c>
      <c r="B747" s="48" t="s">
        <v>778</v>
      </c>
      <c r="C747" s="47" t="s">
        <v>1437</v>
      </c>
      <c r="E747" s="48" t="s">
        <v>12</v>
      </c>
      <c r="F747" s="47" t="s">
        <v>3968</v>
      </c>
      <c r="G747" s="121">
        <v>11100</v>
      </c>
      <c r="H747" s="121">
        <v>11100</v>
      </c>
      <c r="I747" s="121">
        <v>0</v>
      </c>
      <c r="K747" s="28">
        <v>24</v>
      </c>
      <c r="L747" s="28" t="s">
        <v>180</v>
      </c>
      <c r="M747" s="28" t="s">
        <v>2842</v>
      </c>
      <c r="N747" s="440"/>
      <c r="O747" s="440"/>
      <c r="P747" s="440"/>
    </row>
    <row r="748" spans="1:16" s="424" customFormat="1" ht="12.75">
      <c r="A748" s="28">
        <v>25</v>
      </c>
      <c r="B748" s="48" t="s">
        <v>779</v>
      </c>
      <c r="C748" s="47" t="s">
        <v>1439</v>
      </c>
      <c r="E748" s="48" t="s">
        <v>12</v>
      </c>
      <c r="F748" s="47" t="s">
        <v>3969</v>
      </c>
      <c r="G748" s="121">
        <v>13000</v>
      </c>
      <c r="H748" s="121">
        <v>13000</v>
      </c>
      <c r="I748" s="446">
        <v>0</v>
      </c>
      <c r="K748" s="28">
        <v>25</v>
      </c>
      <c r="L748" s="28" t="s">
        <v>180</v>
      </c>
      <c r="M748" s="28" t="s">
        <v>2842</v>
      </c>
      <c r="N748" s="440"/>
      <c r="O748" s="440"/>
      <c r="P748" s="440"/>
    </row>
    <row r="749" spans="1:16" s="424" customFormat="1" ht="12.75">
      <c r="A749" s="28">
        <v>26</v>
      </c>
      <c r="B749" s="48" t="s">
        <v>780</v>
      </c>
      <c r="C749" s="47" t="s">
        <v>1440</v>
      </c>
      <c r="E749" s="48" t="s">
        <v>12</v>
      </c>
      <c r="F749" s="66" t="s">
        <v>3970</v>
      </c>
      <c r="G749" s="121">
        <v>11400</v>
      </c>
      <c r="H749" s="121">
        <v>11400</v>
      </c>
      <c r="I749" s="446">
        <v>0</v>
      </c>
      <c r="K749" s="28">
        <v>26</v>
      </c>
      <c r="L749" s="28" t="s">
        <v>180</v>
      </c>
      <c r="M749" s="28" t="s">
        <v>2842</v>
      </c>
      <c r="N749" s="440"/>
      <c r="O749" s="440"/>
      <c r="P749" s="440"/>
    </row>
    <row r="750" spans="1:16" s="424" customFormat="1" ht="12.75">
      <c r="A750" s="28">
        <v>27</v>
      </c>
      <c r="B750" s="48" t="s">
        <v>781</v>
      </c>
      <c r="C750" s="47" t="s">
        <v>1441</v>
      </c>
      <c r="E750" s="48" t="s">
        <v>12</v>
      </c>
      <c r="F750" s="47" t="s">
        <v>3986</v>
      </c>
      <c r="G750" s="121">
        <v>16085</v>
      </c>
      <c r="H750" s="121">
        <v>16085</v>
      </c>
      <c r="I750" s="630">
        <v>0</v>
      </c>
      <c r="K750" s="28">
        <v>27</v>
      </c>
      <c r="L750" s="28" t="s">
        <v>180</v>
      </c>
      <c r="M750" s="28" t="s">
        <v>2842</v>
      </c>
      <c r="N750" s="440"/>
      <c r="O750" s="440"/>
      <c r="P750" s="440"/>
    </row>
    <row r="751" spans="1:16" s="424" customFormat="1" ht="12.75">
      <c r="A751" s="28">
        <v>28</v>
      </c>
      <c r="B751" s="49" t="s">
        <v>782</v>
      </c>
      <c r="C751" s="47" t="s">
        <v>2756</v>
      </c>
      <c r="E751" s="48" t="s">
        <v>12</v>
      </c>
      <c r="F751" s="66" t="s">
        <v>3971</v>
      </c>
      <c r="G751" s="121">
        <v>20060</v>
      </c>
      <c r="H751" s="121">
        <v>20060</v>
      </c>
      <c r="I751" s="446">
        <v>0</v>
      </c>
      <c r="K751" s="28">
        <v>28</v>
      </c>
      <c r="L751" s="28" t="s">
        <v>180</v>
      </c>
      <c r="M751" s="28" t="s">
        <v>2842</v>
      </c>
      <c r="N751" s="440"/>
      <c r="O751" s="440"/>
      <c r="P751" s="440"/>
    </row>
    <row r="752" spans="1:16" s="424" customFormat="1" ht="12.75">
      <c r="A752" s="28">
        <v>29</v>
      </c>
      <c r="B752" s="48" t="s">
        <v>783</v>
      </c>
      <c r="C752" s="47" t="s">
        <v>1318</v>
      </c>
      <c r="E752" s="48" t="s">
        <v>12</v>
      </c>
      <c r="F752" s="47" t="s">
        <v>3972</v>
      </c>
      <c r="G752" s="121">
        <v>15820</v>
      </c>
      <c r="H752" s="121">
        <v>15820</v>
      </c>
      <c r="I752" s="446">
        <v>0</v>
      </c>
      <c r="K752" s="28">
        <v>29</v>
      </c>
      <c r="L752" s="28" t="s">
        <v>180</v>
      </c>
      <c r="M752" s="28" t="s">
        <v>2842</v>
      </c>
      <c r="N752" s="440"/>
      <c r="O752" s="440"/>
      <c r="P752" s="440"/>
    </row>
    <row r="753" spans="1:16" s="424" customFormat="1" ht="12.75">
      <c r="A753" s="28">
        <v>30</v>
      </c>
      <c r="B753" s="48" t="s">
        <v>784</v>
      </c>
      <c r="C753" s="47" t="s">
        <v>1319</v>
      </c>
      <c r="E753" s="48" t="s">
        <v>12</v>
      </c>
      <c r="F753" s="47" t="s">
        <v>3973</v>
      </c>
      <c r="G753" s="121">
        <v>11247</v>
      </c>
      <c r="H753" s="121">
        <v>11247</v>
      </c>
      <c r="I753" s="446">
        <v>0</v>
      </c>
      <c r="K753" s="28">
        <v>30</v>
      </c>
      <c r="L753" s="28" t="s">
        <v>180</v>
      </c>
      <c r="M753" s="28" t="s">
        <v>2842</v>
      </c>
      <c r="N753" s="440"/>
      <c r="O753" s="440"/>
      <c r="P753" s="440"/>
    </row>
    <row r="754" spans="1:16" s="424" customFormat="1" ht="12.75">
      <c r="A754" s="28">
        <v>31</v>
      </c>
      <c r="B754" s="49" t="s">
        <v>785</v>
      </c>
      <c r="C754" s="47" t="s">
        <v>409</v>
      </c>
      <c r="E754" s="48" t="s">
        <v>12</v>
      </c>
      <c r="F754" s="47" t="s">
        <v>3974</v>
      </c>
      <c r="G754" s="121">
        <v>10292</v>
      </c>
      <c r="H754" s="121">
        <v>10292</v>
      </c>
      <c r="I754" s="121">
        <v>0</v>
      </c>
      <c r="K754" s="28">
        <v>31</v>
      </c>
      <c r="L754" s="28" t="s">
        <v>180</v>
      </c>
      <c r="M754" s="28" t="s">
        <v>2842</v>
      </c>
      <c r="N754" s="440"/>
      <c r="O754" s="440"/>
      <c r="P754" s="440"/>
    </row>
    <row r="755" spans="1:16" s="424" customFormat="1" ht="12.75">
      <c r="A755" s="28">
        <v>32</v>
      </c>
      <c r="B755" s="28" t="s">
        <v>786</v>
      </c>
      <c r="C755" s="47" t="s">
        <v>187</v>
      </c>
      <c r="E755" s="48" t="s">
        <v>12</v>
      </c>
      <c r="F755" s="47" t="s">
        <v>3987</v>
      </c>
      <c r="G755" s="125">
        <v>47100</v>
      </c>
      <c r="H755" s="121">
        <v>25905</v>
      </c>
      <c r="I755" s="121">
        <v>21195</v>
      </c>
      <c r="K755" s="28">
        <v>32</v>
      </c>
      <c r="L755" s="28" t="s">
        <v>180</v>
      </c>
      <c r="M755" s="28" t="s">
        <v>2842</v>
      </c>
      <c r="N755" s="440"/>
      <c r="O755" s="440"/>
      <c r="P755" s="440"/>
    </row>
    <row r="756" spans="1:16" s="424" customFormat="1" ht="12.75">
      <c r="A756" s="28">
        <v>33</v>
      </c>
      <c r="B756" s="28" t="s">
        <v>787</v>
      </c>
      <c r="C756" s="47" t="s">
        <v>1322</v>
      </c>
      <c r="E756" s="48" t="s">
        <v>12</v>
      </c>
      <c r="F756" s="47" t="s">
        <v>3988</v>
      </c>
      <c r="G756" s="121">
        <v>14842</v>
      </c>
      <c r="H756" s="121">
        <v>14842</v>
      </c>
      <c r="I756" s="121">
        <v>0</v>
      </c>
      <c r="K756" s="28">
        <v>33</v>
      </c>
      <c r="L756" s="28" t="s">
        <v>180</v>
      </c>
      <c r="M756" s="28" t="s">
        <v>2842</v>
      </c>
      <c r="N756" s="440"/>
      <c r="O756" s="440"/>
      <c r="P756" s="440"/>
    </row>
    <row r="757" spans="1:16" s="424" customFormat="1" ht="12.75">
      <c r="A757" s="28">
        <v>34</v>
      </c>
      <c r="B757" s="28" t="s">
        <v>788</v>
      </c>
      <c r="C757" s="47" t="s">
        <v>1323</v>
      </c>
      <c r="E757" s="48" t="s">
        <v>12</v>
      </c>
      <c r="F757" s="47" t="s">
        <v>3975</v>
      </c>
      <c r="G757" s="121">
        <v>10350</v>
      </c>
      <c r="H757" s="121">
        <v>10350</v>
      </c>
      <c r="I757" s="121">
        <v>0</v>
      </c>
      <c r="K757" s="28">
        <v>34</v>
      </c>
      <c r="L757" s="28" t="s">
        <v>180</v>
      </c>
      <c r="M757" s="28" t="s">
        <v>2842</v>
      </c>
      <c r="N757" s="440"/>
      <c r="O757" s="440"/>
      <c r="P757" s="440"/>
    </row>
    <row r="758" spans="1:16" s="424" customFormat="1" ht="12.75">
      <c r="A758" s="28">
        <v>35</v>
      </c>
      <c r="B758" s="28" t="s">
        <v>789</v>
      </c>
      <c r="C758" s="47" t="s">
        <v>1324</v>
      </c>
      <c r="E758" s="48" t="s">
        <v>12</v>
      </c>
      <c r="F758" s="47" t="s">
        <v>3976</v>
      </c>
      <c r="G758" s="121">
        <v>15700</v>
      </c>
      <c r="H758" s="121">
        <v>15700</v>
      </c>
      <c r="I758" s="121">
        <v>0</v>
      </c>
      <c r="K758" s="28">
        <v>35</v>
      </c>
      <c r="L758" s="28" t="s">
        <v>180</v>
      </c>
      <c r="M758" s="28" t="s">
        <v>2842</v>
      </c>
      <c r="N758" s="440"/>
      <c r="O758" s="440"/>
      <c r="P758" s="440"/>
    </row>
    <row r="759" spans="1:16" s="424" customFormat="1" ht="12.75">
      <c r="A759" s="28">
        <v>36</v>
      </c>
      <c r="B759" s="28" t="s">
        <v>790</v>
      </c>
      <c r="C759" s="47" t="s">
        <v>1325</v>
      </c>
      <c r="E759" s="48" t="s">
        <v>12</v>
      </c>
      <c r="F759" s="47" t="s">
        <v>3989</v>
      </c>
      <c r="G759" s="121">
        <v>16500</v>
      </c>
      <c r="H759" s="121">
        <v>16500</v>
      </c>
      <c r="I759" s="121">
        <v>0</v>
      </c>
      <c r="K759" s="28">
        <v>36</v>
      </c>
      <c r="L759" s="28" t="s">
        <v>180</v>
      </c>
      <c r="M759" s="28" t="s">
        <v>2842</v>
      </c>
      <c r="N759" s="440"/>
      <c r="O759" s="440"/>
      <c r="P759" s="440"/>
    </row>
    <row r="760" spans="1:16" s="424" customFormat="1" ht="12.75">
      <c r="A760" s="28">
        <v>37</v>
      </c>
      <c r="B760" s="28" t="s">
        <v>791</v>
      </c>
      <c r="C760" s="47" t="s">
        <v>1326</v>
      </c>
      <c r="E760" s="48" t="s">
        <v>12</v>
      </c>
      <c r="F760" s="47" t="s">
        <v>3990</v>
      </c>
      <c r="G760" s="121">
        <v>11879</v>
      </c>
      <c r="H760" s="121">
        <v>11879</v>
      </c>
      <c r="I760" s="121">
        <v>0</v>
      </c>
      <c r="K760" s="28">
        <v>37</v>
      </c>
      <c r="L760" s="28" t="s">
        <v>180</v>
      </c>
      <c r="M760" s="28" t="s">
        <v>2842</v>
      </c>
      <c r="N760" s="440"/>
      <c r="O760" s="440"/>
      <c r="P760" s="440"/>
    </row>
    <row r="761" spans="1:16" s="444" customFormat="1" ht="12.75">
      <c r="A761" s="28">
        <v>38</v>
      </c>
      <c r="B761" s="229" t="s">
        <v>792</v>
      </c>
      <c r="C761" s="327" t="s">
        <v>1327</v>
      </c>
      <c r="D761" s="364"/>
      <c r="E761" s="229" t="s">
        <v>12</v>
      </c>
      <c r="F761" s="327" t="s">
        <v>913</v>
      </c>
      <c r="G761" s="692">
        <v>28900</v>
      </c>
      <c r="H761" s="692">
        <v>28900</v>
      </c>
      <c r="I761" s="625">
        <v>0</v>
      </c>
      <c r="K761" s="52">
        <v>38</v>
      </c>
      <c r="L761" s="52" t="s">
        <v>180</v>
      </c>
      <c r="M761" s="52" t="s">
        <v>2842</v>
      </c>
      <c r="N761" s="445"/>
      <c r="O761" s="445"/>
      <c r="P761" s="445"/>
    </row>
    <row r="762" spans="1:16" s="444" customFormat="1" ht="12.75">
      <c r="A762" s="28">
        <v>39</v>
      </c>
      <c r="B762" s="229" t="s">
        <v>1989</v>
      </c>
      <c r="C762" s="63" t="s">
        <v>1385</v>
      </c>
      <c r="E762" s="229" t="s">
        <v>12</v>
      </c>
      <c r="F762" s="63" t="s">
        <v>3991</v>
      </c>
      <c r="G762" s="71">
        <v>14450</v>
      </c>
      <c r="H762" s="71">
        <v>14450</v>
      </c>
      <c r="I762" s="71">
        <v>0</v>
      </c>
      <c r="K762" s="28">
        <v>39</v>
      </c>
      <c r="L762" s="52" t="s">
        <v>180</v>
      </c>
      <c r="M762" s="52" t="s">
        <v>2842</v>
      </c>
      <c r="N762" s="445"/>
      <c r="O762" s="445"/>
      <c r="P762" s="445"/>
    </row>
    <row r="763" spans="1:16" s="444" customFormat="1" ht="12.75">
      <c r="A763" s="28">
        <v>40</v>
      </c>
      <c r="B763" s="229" t="s">
        <v>1990</v>
      </c>
      <c r="C763" s="63" t="s">
        <v>1385</v>
      </c>
      <c r="E763" s="229" t="s">
        <v>12</v>
      </c>
      <c r="F763" s="63" t="s">
        <v>3992</v>
      </c>
      <c r="G763" s="71">
        <v>14450</v>
      </c>
      <c r="H763" s="71">
        <v>14450</v>
      </c>
      <c r="I763" s="71">
        <v>0</v>
      </c>
      <c r="K763" s="28">
        <v>40</v>
      </c>
      <c r="L763" s="52" t="s">
        <v>180</v>
      </c>
      <c r="M763" s="52" t="s">
        <v>2842</v>
      </c>
      <c r="N763" s="445"/>
      <c r="O763" s="445"/>
      <c r="P763" s="445"/>
    </row>
    <row r="764" spans="1:16" s="424" customFormat="1" ht="12.75">
      <c r="A764" s="28">
        <v>41</v>
      </c>
      <c r="B764" s="48" t="s">
        <v>1991</v>
      </c>
      <c r="C764" s="63" t="s">
        <v>409</v>
      </c>
      <c r="E764" s="48" t="s">
        <v>12</v>
      </c>
      <c r="F764" s="47" t="s">
        <v>1607</v>
      </c>
      <c r="G764" s="121">
        <v>18865</v>
      </c>
      <c r="H764" s="121">
        <v>18865</v>
      </c>
      <c r="I764" s="121">
        <v>0</v>
      </c>
      <c r="K764" s="28">
        <v>41</v>
      </c>
      <c r="L764" s="28" t="s">
        <v>180</v>
      </c>
      <c r="M764" s="28" t="s">
        <v>2842</v>
      </c>
      <c r="N764" s="440"/>
      <c r="O764" s="440"/>
      <c r="P764" s="440"/>
    </row>
    <row r="765" spans="1:16" s="424" customFormat="1" ht="12.75">
      <c r="A765" s="28">
        <v>42</v>
      </c>
      <c r="B765" s="48" t="s">
        <v>1992</v>
      </c>
      <c r="C765" s="63" t="s">
        <v>1386</v>
      </c>
      <c r="E765" s="48" t="s">
        <v>12</v>
      </c>
      <c r="F765" s="47" t="s">
        <v>1608</v>
      </c>
      <c r="G765" s="121">
        <v>690000</v>
      </c>
      <c r="H765" s="121">
        <v>161000</v>
      </c>
      <c r="I765" s="121">
        <v>529000</v>
      </c>
      <c r="K765" s="28">
        <v>42</v>
      </c>
      <c r="L765" s="28" t="s">
        <v>180</v>
      </c>
      <c r="M765" s="28" t="s">
        <v>2842</v>
      </c>
      <c r="N765" s="440"/>
      <c r="O765" s="440"/>
      <c r="P765" s="440"/>
    </row>
    <row r="766" spans="1:16" s="424" customFormat="1" ht="25.5">
      <c r="A766" s="28">
        <v>43</v>
      </c>
      <c r="B766" s="48" t="s">
        <v>1993</v>
      </c>
      <c r="C766" s="63" t="s">
        <v>1387</v>
      </c>
      <c r="E766" s="48" t="s">
        <v>12</v>
      </c>
      <c r="F766" s="47" t="s">
        <v>3993</v>
      </c>
      <c r="G766" s="121">
        <v>24999</v>
      </c>
      <c r="H766" s="121">
        <v>24999</v>
      </c>
      <c r="I766" s="121">
        <v>0</v>
      </c>
      <c r="K766" s="28">
        <v>43</v>
      </c>
      <c r="L766" s="28" t="s">
        <v>180</v>
      </c>
      <c r="M766" s="28" t="s">
        <v>2842</v>
      </c>
      <c r="N766" s="440"/>
      <c r="O766" s="440"/>
      <c r="P766" s="440"/>
    </row>
    <row r="767" spans="1:16" s="424" customFormat="1" ht="25.5">
      <c r="A767" s="28">
        <v>44</v>
      </c>
      <c r="B767" s="48" t="s">
        <v>1994</v>
      </c>
      <c r="C767" s="47" t="s">
        <v>1387</v>
      </c>
      <c r="E767" s="48" t="s">
        <v>12</v>
      </c>
      <c r="F767" s="47" t="s">
        <v>3994</v>
      </c>
      <c r="G767" s="121">
        <v>24999</v>
      </c>
      <c r="H767" s="121">
        <v>24999</v>
      </c>
      <c r="I767" s="121">
        <v>0</v>
      </c>
      <c r="K767" s="28">
        <v>44</v>
      </c>
      <c r="L767" s="28" t="s">
        <v>180</v>
      </c>
      <c r="M767" s="28" t="s">
        <v>2842</v>
      </c>
      <c r="N767" s="440"/>
      <c r="O767" s="440"/>
      <c r="P767" s="440"/>
    </row>
    <row r="768" spans="1:16" s="424" customFormat="1" ht="12.75">
      <c r="A768" s="28">
        <v>45</v>
      </c>
      <c r="B768" s="48" t="s">
        <v>1995</v>
      </c>
      <c r="C768" s="63" t="s">
        <v>2998</v>
      </c>
      <c r="E768" s="48" t="s">
        <v>12</v>
      </c>
      <c r="F768" s="47" t="s">
        <v>1609</v>
      </c>
      <c r="G768" s="121">
        <v>113800</v>
      </c>
      <c r="H768" s="121">
        <v>26553.38</v>
      </c>
      <c r="I768" s="121">
        <v>87246.62</v>
      </c>
      <c r="K768" s="28">
        <v>45</v>
      </c>
      <c r="L768" s="28" t="s">
        <v>180</v>
      </c>
      <c r="M768" s="28" t="s">
        <v>2842</v>
      </c>
      <c r="N768" s="440"/>
      <c r="O768" s="440"/>
      <c r="P768" s="440"/>
    </row>
    <row r="769" spans="1:16" s="424" customFormat="1" ht="12.75">
      <c r="A769" s="28">
        <v>46</v>
      </c>
      <c r="B769" s="48" t="s">
        <v>1996</v>
      </c>
      <c r="C769" s="47" t="s">
        <v>1388</v>
      </c>
      <c r="E769" s="48" t="s">
        <v>12</v>
      </c>
      <c r="F769" s="47" t="s">
        <v>1610</v>
      </c>
      <c r="G769" s="121">
        <v>18072</v>
      </c>
      <c r="H769" s="121">
        <v>18072</v>
      </c>
      <c r="I769" s="121">
        <v>0</v>
      </c>
      <c r="K769" s="28">
        <v>46</v>
      </c>
      <c r="L769" s="28" t="s">
        <v>180</v>
      </c>
      <c r="M769" s="28" t="s">
        <v>2842</v>
      </c>
      <c r="N769" s="440"/>
      <c r="O769" s="440"/>
      <c r="P769" s="440"/>
    </row>
    <row r="770" spans="1:16" s="424" customFormat="1" ht="12.75">
      <c r="A770" s="28">
        <v>47</v>
      </c>
      <c r="B770" s="48" t="s">
        <v>1997</v>
      </c>
      <c r="C770" s="47" t="s">
        <v>1389</v>
      </c>
      <c r="E770" s="48" t="s">
        <v>12</v>
      </c>
      <c r="F770" s="47" t="s">
        <v>1611</v>
      </c>
      <c r="G770" s="121">
        <v>13118</v>
      </c>
      <c r="H770" s="121">
        <v>13118</v>
      </c>
      <c r="I770" s="121">
        <v>0</v>
      </c>
      <c r="K770" s="28">
        <v>47</v>
      </c>
      <c r="L770" s="28" t="s">
        <v>180</v>
      </c>
      <c r="M770" s="28" t="s">
        <v>2842</v>
      </c>
      <c r="N770" s="440"/>
      <c r="O770" s="440"/>
      <c r="P770" s="440"/>
    </row>
    <row r="771" spans="1:16" s="424" customFormat="1" ht="12.75">
      <c r="A771" s="28">
        <v>48</v>
      </c>
      <c r="B771" s="48" t="s">
        <v>318</v>
      </c>
      <c r="C771" s="47" t="s">
        <v>585</v>
      </c>
      <c r="E771" s="48" t="s">
        <v>12</v>
      </c>
      <c r="F771" s="47" t="s">
        <v>3977</v>
      </c>
      <c r="G771" s="121">
        <v>180897</v>
      </c>
      <c r="H771" s="121">
        <v>162807.3</v>
      </c>
      <c r="I771" s="121">
        <v>18089.7</v>
      </c>
      <c r="K771" s="28">
        <v>48</v>
      </c>
      <c r="L771" s="28" t="s">
        <v>180</v>
      </c>
      <c r="M771" s="28" t="s">
        <v>2842</v>
      </c>
      <c r="N771" s="440"/>
      <c r="O771" s="440"/>
      <c r="P771" s="440"/>
    </row>
    <row r="772" spans="1:16" s="424" customFormat="1" ht="12.75">
      <c r="A772" s="28">
        <v>49</v>
      </c>
      <c r="B772" s="48" t="s">
        <v>319</v>
      </c>
      <c r="C772" s="47" t="s">
        <v>586</v>
      </c>
      <c r="E772" s="48" t="s">
        <v>12</v>
      </c>
      <c r="F772" s="47" t="s">
        <v>2116</v>
      </c>
      <c r="G772" s="121">
        <v>18522</v>
      </c>
      <c r="H772" s="121">
        <v>18522</v>
      </c>
      <c r="I772" s="121">
        <v>0</v>
      </c>
      <c r="K772" s="28">
        <v>49</v>
      </c>
      <c r="L772" s="28" t="s">
        <v>180</v>
      </c>
      <c r="M772" s="28" t="s">
        <v>2842</v>
      </c>
      <c r="N772" s="440"/>
      <c r="O772" s="440"/>
      <c r="P772" s="440"/>
    </row>
    <row r="773" spans="1:16" s="424" customFormat="1" ht="12.75">
      <c r="A773" s="28">
        <v>50</v>
      </c>
      <c r="B773" s="48" t="s">
        <v>320</v>
      </c>
      <c r="C773" s="47" t="s">
        <v>587</v>
      </c>
      <c r="E773" s="48" t="s">
        <v>12</v>
      </c>
      <c r="F773" s="47" t="s">
        <v>2117</v>
      </c>
      <c r="G773" s="121">
        <v>10614</v>
      </c>
      <c r="H773" s="121">
        <v>10614</v>
      </c>
      <c r="I773" s="121">
        <v>0</v>
      </c>
      <c r="K773" s="28">
        <v>50</v>
      </c>
      <c r="L773" s="28" t="s">
        <v>180</v>
      </c>
      <c r="M773" s="28" t="s">
        <v>2842</v>
      </c>
      <c r="N773" s="440"/>
      <c r="O773" s="440"/>
      <c r="P773" s="440"/>
    </row>
    <row r="774" spans="1:13" s="440" customFormat="1" ht="25.5">
      <c r="A774" s="28">
        <v>51</v>
      </c>
      <c r="B774" s="82" t="s">
        <v>3271</v>
      </c>
      <c r="C774" s="47" t="s">
        <v>3106</v>
      </c>
      <c r="E774" s="48" t="s">
        <v>12</v>
      </c>
      <c r="F774" s="452" t="s">
        <v>3995</v>
      </c>
      <c r="G774" s="121">
        <v>12650</v>
      </c>
      <c r="H774" s="121">
        <v>12650</v>
      </c>
      <c r="I774" s="121">
        <v>0</v>
      </c>
      <c r="K774" s="28">
        <v>51</v>
      </c>
      <c r="L774" s="31" t="s">
        <v>180</v>
      </c>
      <c r="M774" s="31" t="s">
        <v>2842</v>
      </c>
    </row>
    <row r="775" spans="1:13" s="440" customFormat="1" ht="25.5">
      <c r="A775" s="28">
        <v>52</v>
      </c>
      <c r="B775" s="82" t="s">
        <v>3272</v>
      </c>
      <c r="C775" s="47" t="s">
        <v>3106</v>
      </c>
      <c r="E775" s="48" t="s">
        <v>12</v>
      </c>
      <c r="F775" s="452" t="s">
        <v>3996</v>
      </c>
      <c r="G775" s="121">
        <v>12650</v>
      </c>
      <c r="H775" s="121">
        <v>12650</v>
      </c>
      <c r="I775" s="121">
        <v>0</v>
      </c>
      <c r="K775" s="28">
        <v>52</v>
      </c>
      <c r="L775" s="31" t="s">
        <v>180</v>
      </c>
      <c r="M775" s="31" t="s">
        <v>2842</v>
      </c>
    </row>
    <row r="776" spans="1:13" s="440" customFormat="1" ht="25.5">
      <c r="A776" s="28">
        <v>53</v>
      </c>
      <c r="B776" s="82" t="s">
        <v>3273</v>
      </c>
      <c r="C776" s="47" t="s">
        <v>3106</v>
      </c>
      <c r="E776" s="48" t="s">
        <v>12</v>
      </c>
      <c r="F776" s="452" t="s">
        <v>3997</v>
      </c>
      <c r="G776" s="121">
        <v>12650</v>
      </c>
      <c r="H776" s="121">
        <v>12650</v>
      </c>
      <c r="I776" s="121">
        <v>0</v>
      </c>
      <c r="K776" s="28">
        <v>53</v>
      </c>
      <c r="L776" s="31" t="s">
        <v>180</v>
      </c>
      <c r="M776" s="31" t="s">
        <v>2842</v>
      </c>
    </row>
    <row r="777" spans="1:13" s="440" customFormat="1" ht="25.5">
      <c r="A777" s="28">
        <v>54</v>
      </c>
      <c r="B777" s="82" t="s">
        <v>3274</v>
      </c>
      <c r="C777" s="47" t="s">
        <v>3106</v>
      </c>
      <c r="E777" s="48" t="s">
        <v>12</v>
      </c>
      <c r="F777" s="452" t="s">
        <v>3998</v>
      </c>
      <c r="G777" s="121">
        <v>12650</v>
      </c>
      <c r="H777" s="121">
        <v>12650</v>
      </c>
      <c r="I777" s="121">
        <v>0</v>
      </c>
      <c r="K777" s="28">
        <v>54</v>
      </c>
      <c r="L777" s="31" t="s">
        <v>180</v>
      </c>
      <c r="M777" s="31" t="s">
        <v>2842</v>
      </c>
    </row>
    <row r="778" spans="1:13" s="440" customFormat="1" ht="12.75" customHeight="1">
      <c r="A778" s="28">
        <v>55</v>
      </c>
      <c r="B778" s="82" t="s">
        <v>3275</v>
      </c>
      <c r="C778" s="47" t="s">
        <v>3106</v>
      </c>
      <c r="E778" s="48" t="s">
        <v>12</v>
      </c>
      <c r="F778" s="452" t="s">
        <v>3999</v>
      </c>
      <c r="G778" s="121">
        <v>12650</v>
      </c>
      <c r="H778" s="121">
        <v>12650</v>
      </c>
      <c r="I778" s="121">
        <v>0</v>
      </c>
      <c r="K778" s="28">
        <v>55</v>
      </c>
      <c r="L778" s="31" t="s">
        <v>180</v>
      </c>
      <c r="M778" s="31" t="s">
        <v>2842</v>
      </c>
    </row>
    <row r="779" spans="1:13" s="440" customFormat="1" ht="25.5">
      <c r="A779" s="28">
        <v>56</v>
      </c>
      <c r="B779" s="82" t="s">
        <v>3276</v>
      </c>
      <c r="C779" s="47" t="s">
        <v>3106</v>
      </c>
      <c r="E779" s="48" t="s">
        <v>12</v>
      </c>
      <c r="F779" s="452" t="s">
        <v>4000</v>
      </c>
      <c r="G779" s="121">
        <v>12650</v>
      </c>
      <c r="H779" s="121">
        <v>12650</v>
      </c>
      <c r="I779" s="121">
        <v>0</v>
      </c>
      <c r="K779" s="28">
        <v>56</v>
      </c>
      <c r="L779" s="31" t="s">
        <v>180</v>
      </c>
      <c r="M779" s="31" t="s">
        <v>2842</v>
      </c>
    </row>
    <row r="780" spans="1:13" s="440" customFormat="1" ht="25.5">
      <c r="A780" s="28">
        <v>57</v>
      </c>
      <c r="B780" s="82" t="s">
        <v>3277</v>
      </c>
      <c r="C780" s="47" t="s">
        <v>3107</v>
      </c>
      <c r="E780" s="48" t="s">
        <v>12</v>
      </c>
      <c r="F780" s="452" t="s">
        <v>4001</v>
      </c>
      <c r="G780" s="121">
        <v>38990</v>
      </c>
      <c r="H780" s="121">
        <v>38990</v>
      </c>
      <c r="I780" s="121">
        <v>0</v>
      </c>
      <c r="K780" s="28">
        <v>57</v>
      </c>
      <c r="L780" s="31" t="s">
        <v>180</v>
      </c>
      <c r="M780" s="31" t="s">
        <v>2842</v>
      </c>
    </row>
    <row r="781" spans="1:13" s="440" customFormat="1" ht="25.5">
      <c r="A781" s="28">
        <v>58</v>
      </c>
      <c r="B781" s="82" t="s">
        <v>3278</v>
      </c>
      <c r="C781" s="47" t="s">
        <v>3108</v>
      </c>
      <c r="E781" s="48" t="s">
        <v>12</v>
      </c>
      <c r="F781" s="452" t="s">
        <v>4002</v>
      </c>
      <c r="G781" s="121">
        <v>31075</v>
      </c>
      <c r="H781" s="121">
        <v>31075</v>
      </c>
      <c r="I781" s="121">
        <v>0</v>
      </c>
      <c r="K781" s="28">
        <v>58</v>
      </c>
      <c r="L781" s="31" t="s">
        <v>180</v>
      </c>
      <c r="M781" s="31" t="s">
        <v>2842</v>
      </c>
    </row>
    <row r="782" spans="1:13" s="440" customFormat="1" ht="24.75" customHeight="1">
      <c r="A782" s="28">
        <v>59</v>
      </c>
      <c r="B782" s="82" t="s">
        <v>3279</v>
      </c>
      <c r="C782" s="47" t="s">
        <v>3109</v>
      </c>
      <c r="E782" s="48" t="s">
        <v>12</v>
      </c>
      <c r="F782" s="452" t="s">
        <v>4003</v>
      </c>
      <c r="G782" s="121">
        <v>40000</v>
      </c>
      <c r="H782" s="121">
        <v>40000</v>
      </c>
      <c r="I782" s="121">
        <v>0</v>
      </c>
      <c r="K782" s="28">
        <v>59</v>
      </c>
      <c r="L782" s="31" t="s">
        <v>180</v>
      </c>
      <c r="M782" s="31" t="s">
        <v>2842</v>
      </c>
    </row>
    <row r="783" spans="1:13" s="440" customFormat="1" ht="29.25" customHeight="1">
      <c r="A783" s="28">
        <v>60</v>
      </c>
      <c r="B783" s="82" t="s">
        <v>3280</v>
      </c>
      <c r="C783" s="47" t="s">
        <v>3124</v>
      </c>
      <c r="E783" s="48" t="s">
        <v>12</v>
      </c>
      <c r="F783" s="452" t="s">
        <v>4004</v>
      </c>
      <c r="G783" s="121">
        <v>25900</v>
      </c>
      <c r="H783" s="121">
        <v>25900</v>
      </c>
      <c r="I783" s="121">
        <v>0</v>
      </c>
      <c r="K783" s="28">
        <v>60</v>
      </c>
      <c r="L783" s="31" t="s">
        <v>180</v>
      </c>
      <c r="M783" s="31" t="s">
        <v>2842</v>
      </c>
    </row>
    <row r="784" spans="1:13" s="440" customFormat="1" ht="12.75">
      <c r="A784" s="28">
        <v>61</v>
      </c>
      <c r="B784" s="82" t="s">
        <v>3281</v>
      </c>
      <c r="C784" s="47" t="s">
        <v>3110</v>
      </c>
      <c r="E784" s="48" t="s">
        <v>12</v>
      </c>
      <c r="F784" s="452" t="s">
        <v>4005</v>
      </c>
      <c r="G784" s="121">
        <v>14200</v>
      </c>
      <c r="H784" s="121">
        <v>14200</v>
      </c>
      <c r="I784" s="121">
        <v>0</v>
      </c>
      <c r="K784" s="28">
        <v>61</v>
      </c>
      <c r="L784" s="31" t="s">
        <v>180</v>
      </c>
      <c r="M784" s="31" t="s">
        <v>2842</v>
      </c>
    </row>
    <row r="785" spans="1:13" s="440" customFormat="1" ht="12.75">
      <c r="A785" s="28">
        <v>62</v>
      </c>
      <c r="B785" s="82" t="s">
        <v>3282</v>
      </c>
      <c r="C785" s="47" t="s">
        <v>3111</v>
      </c>
      <c r="E785" s="48" t="s">
        <v>12</v>
      </c>
      <c r="F785" s="452" t="s">
        <v>4006</v>
      </c>
      <c r="G785" s="121">
        <v>15000</v>
      </c>
      <c r="H785" s="121">
        <v>15000</v>
      </c>
      <c r="I785" s="121">
        <v>0</v>
      </c>
      <c r="K785" s="28">
        <v>62</v>
      </c>
      <c r="L785" s="31" t="s">
        <v>180</v>
      </c>
      <c r="M785" s="31" t="s">
        <v>2842</v>
      </c>
    </row>
    <row r="786" spans="1:13" s="440" customFormat="1" ht="12.75">
      <c r="A786" s="28">
        <v>63</v>
      </c>
      <c r="B786" s="82" t="s">
        <v>3283</v>
      </c>
      <c r="C786" s="47" t="s">
        <v>3112</v>
      </c>
      <c r="E786" s="48" t="s">
        <v>12</v>
      </c>
      <c r="F786" s="452" t="s">
        <v>4007</v>
      </c>
      <c r="G786" s="121">
        <v>18850</v>
      </c>
      <c r="H786" s="121">
        <v>18850</v>
      </c>
      <c r="I786" s="121">
        <v>0</v>
      </c>
      <c r="K786" s="28">
        <v>63</v>
      </c>
      <c r="L786" s="31" t="s">
        <v>180</v>
      </c>
      <c r="M786" s="31" t="s">
        <v>2842</v>
      </c>
    </row>
    <row r="787" spans="1:13" s="440" customFormat="1" ht="25.5">
      <c r="A787" s="28">
        <v>64</v>
      </c>
      <c r="B787" s="82" t="s">
        <v>3284</v>
      </c>
      <c r="C787" s="47" t="s">
        <v>3113</v>
      </c>
      <c r="E787" s="48" t="s">
        <v>12</v>
      </c>
      <c r="F787" s="452" t="s">
        <v>4008</v>
      </c>
      <c r="G787" s="121">
        <v>36611</v>
      </c>
      <c r="H787" s="121">
        <v>36611</v>
      </c>
      <c r="I787" s="121">
        <v>0</v>
      </c>
      <c r="K787" s="28">
        <v>64</v>
      </c>
      <c r="L787" s="31" t="s">
        <v>180</v>
      </c>
      <c r="M787" s="31" t="s">
        <v>2842</v>
      </c>
    </row>
    <row r="788" spans="1:13" s="440" customFormat="1" ht="25.5">
      <c r="A788" s="28">
        <v>65</v>
      </c>
      <c r="B788" s="82" t="s">
        <v>3285</v>
      </c>
      <c r="C788" s="47" t="s">
        <v>3114</v>
      </c>
      <c r="E788" s="48" t="s">
        <v>12</v>
      </c>
      <c r="F788" s="452" t="s">
        <v>4009</v>
      </c>
      <c r="G788" s="121">
        <v>77407</v>
      </c>
      <c r="H788" s="121">
        <v>29672.76</v>
      </c>
      <c r="I788" s="121">
        <v>47734.24</v>
      </c>
      <c r="K788" s="28">
        <v>65</v>
      </c>
      <c r="L788" s="31" t="s">
        <v>180</v>
      </c>
      <c r="M788" s="31" t="s">
        <v>2842</v>
      </c>
    </row>
    <row r="789" spans="1:16" s="445" customFormat="1" ht="12.75">
      <c r="A789" s="28">
        <v>66</v>
      </c>
      <c r="B789" s="82" t="s">
        <v>3286</v>
      </c>
      <c r="C789" s="47" t="s">
        <v>3115</v>
      </c>
      <c r="D789" s="440"/>
      <c r="E789" s="48" t="s">
        <v>12</v>
      </c>
      <c r="F789" s="452" t="s">
        <v>4010</v>
      </c>
      <c r="G789" s="121">
        <v>128979.43</v>
      </c>
      <c r="H789" s="71">
        <v>53742.65</v>
      </c>
      <c r="I789" s="71">
        <v>75236.78</v>
      </c>
      <c r="J789" s="440"/>
      <c r="K789" s="28">
        <v>66</v>
      </c>
      <c r="L789" s="31" t="s">
        <v>180</v>
      </c>
      <c r="M789" s="31" t="s">
        <v>2842</v>
      </c>
      <c r="N789" s="440"/>
      <c r="O789" s="440"/>
      <c r="P789" s="440"/>
    </row>
    <row r="790" spans="1:16" s="445" customFormat="1" ht="12.75">
      <c r="A790" s="28">
        <v>67</v>
      </c>
      <c r="B790" s="82" t="s">
        <v>3287</v>
      </c>
      <c r="C790" s="47" t="s">
        <v>3116</v>
      </c>
      <c r="D790" s="440"/>
      <c r="E790" s="48" t="s">
        <v>12</v>
      </c>
      <c r="F790" s="452" t="s">
        <v>4011</v>
      </c>
      <c r="G790" s="121">
        <v>23100.13</v>
      </c>
      <c r="H790" s="121">
        <v>23100.13</v>
      </c>
      <c r="I790" s="121">
        <v>0</v>
      </c>
      <c r="J790" s="440"/>
      <c r="K790" s="28">
        <v>67</v>
      </c>
      <c r="L790" s="31" t="s">
        <v>180</v>
      </c>
      <c r="M790" s="31" t="s">
        <v>2842</v>
      </c>
      <c r="N790" s="440"/>
      <c r="O790" s="440"/>
      <c r="P790" s="440"/>
    </row>
    <row r="791" spans="1:16" s="445" customFormat="1" ht="25.5">
      <c r="A791" s="28">
        <v>68</v>
      </c>
      <c r="B791" s="82" t="s">
        <v>3288</v>
      </c>
      <c r="C791" s="47" t="s">
        <v>3117</v>
      </c>
      <c r="D791" s="440"/>
      <c r="E791" s="48" t="s">
        <v>12</v>
      </c>
      <c r="F791" s="452" t="s">
        <v>4012</v>
      </c>
      <c r="G791" s="121">
        <v>43498</v>
      </c>
      <c r="H791" s="71">
        <v>17399.28</v>
      </c>
      <c r="I791" s="71">
        <v>26098.72</v>
      </c>
      <c r="J791" s="440"/>
      <c r="K791" s="28">
        <v>68</v>
      </c>
      <c r="L791" s="31" t="s">
        <v>180</v>
      </c>
      <c r="M791" s="31" t="s">
        <v>2842</v>
      </c>
      <c r="N791" s="440"/>
      <c r="O791" s="440"/>
      <c r="P791" s="440"/>
    </row>
    <row r="792" spans="1:16" s="445" customFormat="1" ht="25.5">
      <c r="A792" s="28">
        <v>69</v>
      </c>
      <c r="B792" s="82" t="s">
        <v>3289</v>
      </c>
      <c r="C792" s="47" t="s">
        <v>3117</v>
      </c>
      <c r="D792" s="440"/>
      <c r="E792" s="48" t="s">
        <v>12</v>
      </c>
      <c r="F792" s="452" t="s">
        <v>4013</v>
      </c>
      <c r="G792" s="121">
        <v>43498</v>
      </c>
      <c r="H792" s="71">
        <v>17399.28</v>
      </c>
      <c r="I792" s="71">
        <v>26098.72</v>
      </c>
      <c r="J792" s="440"/>
      <c r="K792" s="28">
        <v>69</v>
      </c>
      <c r="L792" s="31" t="s">
        <v>180</v>
      </c>
      <c r="M792" s="31" t="s">
        <v>2842</v>
      </c>
      <c r="N792" s="440"/>
      <c r="O792" s="440"/>
      <c r="P792" s="440"/>
    </row>
    <row r="793" spans="1:16" s="445" customFormat="1" ht="12.75" customHeight="1">
      <c r="A793" s="28">
        <v>70</v>
      </c>
      <c r="B793" s="82" t="s">
        <v>3290</v>
      </c>
      <c r="C793" s="47" t="s">
        <v>3118</v>
      </c>
      <c r="D793" s="440"/>
      <c r="E793" s="48" t="s">
        <v>12</v>
      </c>
      <c r="F793" s="452" t="s">
        <v>4014</v>
      </c>
      <c r="G793" s="121">
        <v>26166</v>
      </c>
      <c r="H793" s="121">
        <v>26166</v>
      </c>
      <c r="I793" s="121">
        <v>0</v>
      </c>
      <c r="J793" s="440"/>
      <c r="K793" s="28">
        <v>70</v>
      </c>
      <c r="L793" s="31" t="s">
        <v>180</v>
      </c>
      <c r="M793" s="31" t="s">
        <v>2842</v>
      </c>
      <c r="N793" s="440"/>
      <c r="O793" s="440"/>
      <c r="P793" s="440"/>
    </row>
    <row r="794" spans="1:16" s="445" customFormat="1" ht="12.75">
      <c r="A794" s="28">
        <v>71</v>
      </c>
      <c r="B794" s="82" t="s">
        <v>3291</v>
      </c>
      <c r="C794" s="47" t="s">
        <v>3119</v>
      </c>
      <c r="D794" s="440"/>
      <c r="E794" s="48" t="s">
        <v>12</v>
      </c>
      <c r="F794" s="452" t="s">
        <v>4015</v>
      </c>
      <c r="G794" s="121">
        <v>30082</v>
      </c>
      <c r="H794" s="121">
        <v>30082</v>
      </c>
      <c r="I794" s="121">
        <v>0</v>
      </c>
      <c r="J794" s="440"/>
      <c r="K794" s="28">
        <v>71</v>
      </c>
      <c r="L794" s="31" t="s">
        <v>180</v>
      </c>
      <c r="M794" s="31" t="s">
        <v>2842</v>
      </c>
      <c r="N794" s="440"/>
      <c r="O794" s="440"/>
      <c r="P794" s="440"/>
    </row>
    <row r="795" spans="1:16" s="445" customFormat="1" ht="12.75">
      <c r="A795" s="28">
        <v>72</v>
      </c>
      <c r="B795" s="82" t="s">
        <v>3292</v>
      </c>
      <c r="C795" s="47" t="s">
        <v>3120</v>
      </c>
      <c r="D795" s="440"/>
      <c r="E795" s="48" t="s">
        <v>12</v>
      </c>
      <c r="F795" s="452" t="s">
        <v>4016</v>
      </c>
      <c r="G795" s="121">
        <v>178094</v>
      </c>
      <c r="H795" s="71">
        <v>71237.12</v>
      </c>
      <c r="I795" s="71">
        <v>106856.88</v>
      </c>
      <c r="J795" s="440"/>
      <c r="K795" s="28">
        <v>72</v>
      </c>
      <c r="L795" s="31" t="s">
        <v>180</v>
      </c>
      <c r="M795" s="31" t="s">
        <v>2842</v>
      </c>
      <c r="N795" s="440"/>
      <c r="O795" s="440"/>
      <c r="P795" s="440"/>
    </row>
    <row r="796" spans="1:16" s="445" customFormat="1" ht="12.75">
      <c r="A796" s="28">
        <v>73</v>
      </c>
      <c r="B796" s="82" t="s">
        <v>3293</v>
      </c>
      <c r="C796" s="47" t="s">
        <v>3121</v>
      </c>
      <c r="D796" s="440"/>
      <c r="E796" s="48" t="s">
        <v>12</v>
      </c>
      <c r="F796" s="452" t="s">
        <v>4017</v>
      </c>
      <c r="G796" s="121">
        <v>73010</v>
      </c>
      <c r="H796" s="71">
        <v>29203.92</v>
      </c>
      <c r="I796" s="71">
        <v>43806.08</v>
      </c>
      <c r="J796" s="440"/>
      <c r="K796" s="28">
        <v>73</v>
      </c>
      <c r="L796" s="31" t="s">
        <v>180</v>
      </c>
      <c r="M796" s="31" t="s">
        <v>2842</v>
      </c>
      <c r="N796" s="440"/>
      <c r="O796" s="440"/>
      <c r="P796" s="440"/>
    </row>
    <row r="797" spans="1:16" s="445" customFormat="1" ht="12.75">
      <c r="A797" s="28">
        <v>74</v>
      </c>
      <c r="B797" s="82" t="s">
        <v>3294</v>
      </c>
      <c r="C797" s="47" t="s">
        <v>3121</v>
      </c>
      <c r="D797" s="440"/>
      <c r="E797" s="48" t="s">
        <v>12</v>
      </c>
      <c r="F797" s="452" t="s">
        <v>4018</v>
      </c>
      <c r="G797" s="121">
        <v>73010</v>
      </c>
      <c r="H797" s="71">
        <v>29203.92</v>
      </c>
      <c r="I797" s="71">
        <v>43806.08</v>
      </c>
      <c r="J797" s="440"/>
      <c r="K797" s="28">
        <v>74</v>
      </c>
      <c r="L797" s="31" t="s">
        <v>180</v>
      </c>
      <c r="M797" s="31" t="s">
        <v>2842</v>
      </c>
      <c r="N797" s="440"/>
      <c r="O797" s="440"/>
      <c r="P797" s="440"/>
    </row>
    <row r="798" spans="1:16" s="445" customFormat="1" ht="25.5">
      <c r="A798" s="28">
        <v>75</v>
      </c>
      <c r="B798" s="82" t="s">
        <v>3295</v>
      </c>
      <c r="C798" s="47" t="s">
        <v>3122</v>
      </c>
      <c r="D798" s="440"/>
      <c r="E798" s="48" t="s">
        <v>12</v>
      </c>
      <c r="F798" s="452" t="s">
        <v>4019</v>
      </c>
      <c r="G798" s="121">
        <v>67177</v>
      </c>
      <c r="H798" s="71">
        <v>26870.88</v>
      </c>
      <c r="I798" s="71">
        <v>40306.12</v>
      </c>
      <c r="J798" s="440"/>
      <c r="K798" s="28">
        <v>75</v>
      </c>
      <c r="L798" s="31" t="s">
        <v>180</v>
      </c>
      <c r="M798" s="31" t="s">
        <v>2842</v>
      </c>
      <c r="N798" s="440"/>
      <c r="O798" s="440"/>
      <c r="P798" s="440"/>
    </row>
    <row r="799" spans="1:16" s="445" customFormat="1" ht="25.5">
      <c r="A799" s="28">
        <v>76</v>
      </c>
      <c r="B799" s="82" t="s">
        <v>3296</v>
      </c>
      <c r="C799" s="47" t="s">
        <v>3122</v>
      </c>
      <c r="D799" s="440"/>
      <c r="E799" s="48" t="s">
        <v>12</v>
      </c>
      <c r="F799" s="452" t="s">
        <v>4020</v>
      </c>
      <c r="G799" s="121">
        <v>67177</v>
      </c>
      <c r="H799" s="71">
        <v>26870.88</v>
      </c>
      <c r="I799" s="71">
        <v>40306.12</v>
      </c>
      <c r="J799" s="440"/>
      <c r="K799" s="28">
        <v>76</v>
      </c>
      <c r="L799" s="31" t="s">
        <v>180</v>
      </c>
      <c r="M799" s="31" t="s">
        <v>2842</v>
      </c>
      <c r="N799" s="440"/>
      <c r="O799" s="440"/>
      <c r="P799" s="440"/>
    </row>
    <row r="800" spans="1:16" s="445" customFormat="1" ht="12.75">
      <c r="A800" s="28">
        <v>77</v>
      </c>
      <c r="B800" s="82" t="s">
        <v>3297</v>
      </c>
      <c r="C800" s="47" t="s">
        <v>3123</v>
      </c>
      <c r="D800" s="440"/>
      <c r="E800" s="48" t="s">
        <v>12</v>
      </c>
      <c r="F800" s="452" t="s">
        <v>4021</v>
      </c>
      <c r="G800" s="121">
        <v>18589</v>
      </c>
      <c r="H800" s="121">
        <v>18589</v>
      </c>
      <c r="I800" s="121">
        <v>0</v>
      </c>
      <c r="J800" s="440"/>
      <c r="K800" s="28">
        <v>77</v>
      </c>
      <c r="L800" s="31" t="s">
        <v>180</v>
      </c>
      <c r="M800" s="31" t="s">
        <v>2842</v>
      </c>
      <c r="N800" s="440"/>
      <c r="O800" s="440"/>
      <c r="P800" s="440"/>
    </row>
    <row r="801" spans="1:16" s="445" customFormat="1" ht="12.75">
      <c r="A801" s="28">
        <v>78</v>
      </c>
      <c r="B801" s="82" t="s">
        <v>3298</v>
      </c>
      <c r="C801" s="47" t="s">
        <v>3123</v>
      </c>
      <c r="D801" s="440"/>
      <c r="E801" s="48" t="s">
        <v>12</v>
      </c>
      <c r="F801" s="452" t="s">
        <v>4022</v>
      </c>
      <c r="G801" s="121">
        <v>18589</v>
      </c>
      <c r="H801" s="121">
        <v>18589</v>
      </c>
      <c r="I801" s="121">
        <v>0</v>
      </c>
      <c r="J801" s="440"/>
      <c r="K801" s="28">
        <v>78</v>
      </c>
      <c r="L801" s="31" t="s">
        <v>180</v>
      </c>
      <c r="M801" s="31" t="s">
        <v>2842</v>
      </c>
      <c r="N801" s="440"/>
      <c r="O801" s="440"/>
      <c r="P801" s="440"/>
    </row>
    <row r="802" spans="1:16" s="445" customFormat="1" ht="12.75">
      <c r="A802" s="28">
        <v>79</v>
      </c>
      <c r="B802" s="82" t="s">
        <v>3299</v>
      </c>
      <c r="C802" s="47" t="s">
        <v>3123</v>
      </c>
      <c r="D802" s="440"/>
      <c r="E802" s="48" t="s">
        <v>12</v>
      </c>
      <c r="F802" s="452" t="s">
        <v>4023</v>
      </c>
      <c r="G802" s="121">
        <v>18589</v>
      </c>
      <c r="H802" s="121">
        <v>18589</v>
      </c>
      <c r="I802" s="121">
        <v>0</v>
      </c>
      <c r="J802" s="440"/>
      <c r="K802" s="28">
        <v>79</v>
      </c>
      <c r="L802" s="31" t="s">
        <v>180</v>
      </c>
      <c r="M802" s="31" t="s">
        <v>2842</v>
      </c>
      <c r="N802" s="440"/>
      <c r="O802" s="440"/>
      <c r="P802" s="440"/>
    </row>
    <row r="803" spans="1:16" s="454" customFormat="1" ht="12.75">
      <c r="A803" s="28">
        <v>80</v>
      </c>
      <c r="B803" s="82" t="s">
        <v>3300</v>
      </c>
      <c r="C803" s="59" t="s">
        <v>3182</v>
      </c>
      <c r="E803" s="48" t="s">
        <v>12</v>
      </c>
      <c r="F803" s="452" t="s">
        <v>3183</v>
      </c>
      <c r="G803" s="121">
        <v>32000</v>
      </c>
      <c r="H803" s="121">
        <v>32000</v>
      </c>
      <c r="I803" s="121"/>
      <c r="J803" s="440"/>
      <c r="K803" s="28">
        <v>80</v>
      </c>
      <c r="L803" s="28" t="s">
        <v>180</v>
      </c>
      <c r="M803" s="28" t="s">
        <v>2842</v>
      </c>
      <c r="N803" s="440"/>
      <c r="O803" s="440"/>
      <c r="P803" s="440"/>
    </row>
    <row r="804" spans="1:16" s="454" customFormat="1" ht="25.5">
      <c r="A804" s="28">
        <v>81</v>
      </c>
      <c r="B804" s="52" t="s">
        <v>3435</v>
      </c>
      <c r="C804" s="220" t="s">
        <v>3425</v>
      </c>
      <c r="D804" s="59"/>
      <c r="E804" s="59" t="s">
        <v>12</v>
      </c>
      <c r="F804" s="59" t="s">
        <v>3426</v>
      </c>
      <c r="G804" s="121">
        <v>12650</v>
      </c>
      <c r="H804" s="121">
        <v>12650</v>
      </c>
      <c r="I804" s="121">
        <v>0</v>
      </c>
      <c r="J804" s="59"/>
      <c r="K804" s="28">
        <v>81</v>
      </c>
      <c r="L804" s="47" t="s">
        <v>180</v>
      </c>
      <c r="M804" s="47" t="s">
        <v>2842</v>
      </c>
      <c r="N804" s="440"/>
      <c r="O804" s="440"/>
      <c r="P804" s="440"/>
    </row>
    <row r="805" spans="1:16" s="454" customFormat="1" ht="25.5">
      <c r="A805" s="28">
        <v>82</v>
      </c>
      <c r="B805" s="52" t="s">
        <v>3442</v>
      </c>
      <c r="C805" s="220" t="s">
        <v>3440</v>
      </c>
      <c r="D805" s="59"/>
      <c r="E805" s="59" t="s">
        <v>12</v>
      </c>
      <c r="F805" s="59" t="s">
        <v>3978</v>
      </c>
      <c r="G805" s="121">
        <v>44000</v>
      </c>
      <c r="H805" s="71">
        <v>44000</v>
      </c>
      <c r="I805" s="71"/>
      <c r="J805" s="59"/>
      <c r="K805" s="28">
        <v>82</v>
      </c>
      <c r="L805" s="47" t="s">
        <v>180</v>
      </c>
      <c r="M805" s="47" t="s">
        <v>2842</v>
      </c>
      <c r="N805" s="440"/>
      <c r="O805" s="440"/>
      <c r="P805" s="440"/>
    </row>
    <row r="806" spans="1:16" s="454" customFormat="1" ht="25.5">
      <c r="A806" s="28">
        <v>83</v>
      </c>
      <c r="B806" s="52" t="s">
        <v>3443</v>
      </c>
      <c r="C806" s="220" t="s">
        <v>3440</v>
      </c>
      <c r="D806" s="59"/>
      <c r="E806" s="59" t="s">
        <v>12</v>
      </c>
      <c r="F806" s="59" t="s">
        <v>3842</v>
      </c>
      <c r="G806" s="121">
        <v>44000</v>
      </c>
      <c r="H806" s="71">
        <v>44000</v>
      </c>
      <c r="I806" s="71"/>
      <c r="J806" s="59"/>
      <c r="K806" s="28">
        <v>83</v>
      </c>
      <c r="L806" s="47" t="s">
        <v>180</v>
      </c>
      <c r="M806" s="47" t="s">
        <v>2842</v>
      </c>
      <c r="N806" s="440"/>
      <c r="O806" s="440"/>
      <c r="P806" s="440"/>
    </row>
    <row r="807" spans="1:16" s="454" customFormat="1" ht="25.5">
      <c r="A807" s="28">
        <v>84</v>
      </c>
      <c r="B807" s="219" t="s">
        <v>3830</v>
      </c>
      <c r="C807" s="220" t="s">
        <v>3837</v>
      </c>
      <c r="D807" s="59"/>
      <c r="E807" s="59" t="s">
        <v>12</v>
      </c>
      <c r="F807" s="59" t="s">
        <v>3838</v>
      </c>
      <c r="G807" s="121">
        <v>16398</v>
      </c>
      <c r="H807" s="121">
        <v>16398</v>
      </c>
      <c r="I807" s="71">
        <v>0</v>
      </c>
      <c r="J807" s="59"/>
      <c r="K807" s="28">
        <v>84</v>
      </c>
      <c r="L807" s="47" t="s">
        <v>180</v>
      </c>
      <c r="M807" s="47" t="s">
        <v>2842</v>
      </c>
      <c r="N807" s="440"/>
      <c r="O807" s="440"/>
      <c r="P807" s="440"/>
    </row>
    <row r="808" spans="1:16" s="454" customFormat="1" ht="25.5">
      <c r="A808" s="28">
        <v>85</v>
      </c>
      <c r="B808" s="219" t="s">
        <v>3831</v>
      </c>
      <c r="C808" s="220" t="s">
        <v>3837</v>
      </c>
      <c r="D808" s="59"/>
      <c r="E808" s="59" t="s">
        <v>12</v>
      </c>
      <c r="F808" s="59" t="s">
        <v>3839</v>
      </c>
      <c r="G808" s="121">
        <v>16398</v>
      </c>
      <c r="H808" s="121">
        <v>16398</v>
      </c>
      <c r="I808" s="71">
        <v>0</v>
      </c>
      <c r="J808" s="59"/>
      <c r="K808" s="28">
        <v>85</v>
      </c>
      <c r="L808" s="47" t="s">
        <v>180</v>
      </c>
      <c r="M808" s="47" t="s">
        <v>2842</v>
      </c>
      <c r="N808" s="440"/>
      <c r="O808" s="440"/>
      <c r="P808" s="440"/>
    </row>
    <row r="809" spans="1:16" s="454" customFormat="1" ht="25.5">
      <c r="A809" s="28">
        <v>86</v>
      </c>
      <c r="B809" s="219" t="s">
        <v>3832</v>
      </c>
      <c r="C809" s="220" t="s">
        <v>3837</v>
      </c>
      <c r="D809" s="59"/>
      <c r="E809" s="59" t="s">
        <v>12</v>
      </c>
      <c r="F809" s="59" t="s">
        <v>3840</v>
      </c>
      <c r="G809" s="121">
        <v>16398</v>
      </c>
      <c r="H809" s="121">
        <v>16398</v>
      </c>
      <c r="I809" s="71">
        <v>0</v>
      </c>
      <c r="J809" s="59"/>
      <c r="K809" s="28">
        <v>86</v>
      </c>
      <c r="L809" s="47" t="s">
        <v>180</v>
      </c>
      <c r="M809" s="47" t="s">
        <v>2842</v>
      </c>
      <c r="N809" s="440"/>
      <c r="O809" s="440"/>
      <c r="P809" s="440"/>
    </row>
    <row r="810" spans="1:16" s="454" customFormat="1" ht="25.5">
      <c r="A810" s="28">
        <v>87</v>
      </c>
      <c r="B810" s="219" t="s">
        <v>3833</v>
      </c>
      <c r="C810" s="220" t="s">
        <v>3837</v>
      </c>
      <c r="D810" s="59"/>
      <c r="E810" s="59" t="s">
        <v>12</v>
      </c>
      <c r="F810" s="59" t="s">
        <v>3841</v>
      </c>
      <c r="G810" s="121">
        <v>16398</v>
      </c>
      <c r="H810" s="121">
        <v>16398</v>
      </c>
      <c r="I810" s="71">
        <v>0</v>
      </c>
      <c r="J810" s="59"/>
      <c r="K810" s="28">
        <v>87</v>
      </c>
      <c r="L810" s="47" t="s">
        <v>180</v>
      </c>
      <c r="M810" s="47" t="s">
        <v>2842</v>
      </c>
      <c r="N810" s="440"/>
      <c r="O810" s="440"/>
      <c r="P810" s="440"/>
    </row>
    <row r="811" spans="1:16" s="454" customFormat="1" ht="25.5">
      <c r="A811" s="28">
        <v>88</v>
      </c>
      <c r="B811" s="219" t="s">
        <v>3834</v>
      </c>
      <c r="C811" s="220" t="s">
        <v>3845</v>
      </c>
      <c r="D811" s="59"/>
      <c r="E811" s="59" t="s">
        <v>12</v>
      </c>
      <c r="F811" s="59" t="s">
        <v>3842</v>
      </c>
      <c r="G811" s="121">
        <v>12000</v>
      </c>
      <c r="H811" s="71">
        <v>12000</v>
      </c>
      <c r="I811" s="71">
        <v>0</v>
      </c>
      <c r="J811" s="59"/>
      <c r="K811" s="28">
        <v>88</v>
      </c>
      <c r="L811" s="47" t="s">
        <v>180</v>
      </c>
      <c r="M811" s="47" t="s">
        <v>2842</v>
      </c>
      <c r="N811" s="440"/>
      <c r="O811" s="440"/>
      <c r="P811" s="440"/>
    </row>
    <row r="812" spans="1:16" s="454" customFormat="1" ht="12.75">
      <c r="A812" s="28">
        <v>89</v>
      </c>
      <c r="B812" s="219" t="s">
        <v>3835</v>
      </c>
      <c r="C812" s="220" t="s">
        <v>3846</v>
      </c>
      <c r="D812" s="59"/>
      <c r="E812" s="59" t="s">
        <v>12</v>
      </c>
      <c r="F812" s="59" t="s">
        <v>3843</v>
      </c>
      <c r="G812" s="121">
        <v>11067</v>
      </c>
      <c r="H812" s="71">
        <v>11067</v>
      </c>
      <c r="I812" s="71">
        <v>0</v>
      </c>
      <c r="J812" s="59"/>
      <c r="K812" s="28">
        <v>89</v>
      </c>
      <c r="L812" s="47" t="s">
        <v>180</v>
      </c>
      <c r="M812" s="47" t="s">
        <v>2842</v>
      </c>
      <c r="N812" s="440"/>
      <c r="O812" s="440"/>
      <c r="P812" s="440"/>
    </row>
    <row r="813" spans="1:16" s="454" customFormat="1" ht="12.75">
      <c r="A813" s="28">
        <v>90</v>
      </c>
      <c r="B813" s="219" t="s">
        <v>3836</v>
      </c>
      <c r="C813" s="220" t="s">
        <v>3846</v>
      </c>
      <c r="D813" s="59"/>
      <c r="E813" s="59" t="s">
        <v>12</v>
      </c>
      <c r="F813" s="59" t="s">
        <v>3844</v>
      </c>
      <c r="G813" s="121">
        <v>11067</v>
      </c>
      <c r="H813" s="71">
        <v>11067</v>
      </c>
      <c r="I813" s="71">
        <v>0</v>
      </c>
      <c r="J813" s="59"/>
      <c r="K813" s="28">
        <v>90</v>
      </c>
      <c r="L813" s="47" t="s">
        <v>180</v>
      </c>
      <c r="M813" s="47" t="s">
        <v>2842</v>
      </c>
      <c r="N813" s="440"/>
      <c r="O813" s="440"/>
      <c r="P813" s="440"/>
    </row>
    <row r="814" spans="1:16" s="454" customFormat="1" ht="12.75">
      <c r="A814" s="632"/>
      <c r="B814" s="26"/>
      <c r="C814" s="632"/>
      <c r="E814" s="26" t="s">
        <v>2796</v>
      </c>
      <c r="F814" s="84"/>
      <c r="G814" s="73">
        <f>SUM(G724:G813)</f>
        <v>3189544.56</v>
      </c>
      <c r="H814" s="73">
        <f>SUM(H724:H813)</f>
        <v>2083763.4999999995</v>
      </c>
      <c r="I814" s="73">
        <f>SUM(I724:I813)</f>
        <v>1105781.06</v>
      </c>
      <c r="J814" s="440"/>
      <c r="K814" s="449"/>
      <c r="L814" s="440"/>
      <c r="M814" s="440"/>
      <c r="N814" s="440"/>
      <c r="O814" s="440"/>
      <c r="P814" s="440"/>
    </row>
    <row r="815" spans="1:16" s="440" customFormat="1" ht="13.5" customHeight="1">
      <c r="A815" s="633"/>
      <c r="B815" s="26"/>
      <c r="C815" s="632"/>
      <c r="D815" s="454"/>
      <c r="E815" s="26"/>
      <c r="F815" s="455"/>
      <c r="G815" s="620"/>
      <c r="H815" s="620"/>
      <c r="I815" s="620"/>
      <c r="J815" s="454"/>
      <c r="K815" s="632"/>
      <c r="L815" s="454"/>
      <c r="M815" s="454"/>
      <c r="N815" s="454"/>
      <c r="O815" s="454"/>
      <c r="P815" s="454"/>
    </row>
    <row r="816" spans="1:16" s="196" customFormat="1" ht="15.75">
      <c r="A816" s="890" t="s">
        <v>804</v>
      </c>
      <c r="B816" s="891"/>
      <c r="C816" s="891"/>
      <c r="D816" s="937"/>
      <c r="E816" s="937"/>
      <c r="F816" s="581"/>
      <c r="G816" s="915"/>
      <c r="H816" s="893"/>
      <c r="I816" s="894"/>
      <c r="J816" s="587"/>
      <c r="K816" s="915"/>
      <c r="L816" s="893"/>
      <c r="M816" s="894"/>
      <c r="N816" s="915"/>
      <c r="O816" s="893"/>
      <c r="P816" s="894"/>
    </row>
    <row r="817" spans="1:16" s="408" customFormat="1" ht="12.75">
      <c r="A817" s="396" t="s">
        <v>2468</v>
      </c>
      <c r="B817" s="895" t="s">
        <v>929</v>
      </c>
      <c r="C817" s="396" t="s">
        <v>932</v>
      </c>
      <c r="D817" s="403"/>
      <c r="E817" s="374" t="s">
        <v>890</v>
      </c>
      <c r="F817" s="396" t="s">
        <v>2008</v>
      </c>
      <c r="G817" s="374" t="s">
        <v>2057</v>
      </c>
      <c r="H817" s="374" t="s">
        <v>2011</v>
      </c>
      <c r="I817" s="396" t="s">
        <v>2013</v>
      </c>
      <c r="J817" s="403"/>
      <c r="K817" s="396" t="s">
        <v>2468</v>
      </c>
      <c r="L817" s="907" t="s">
        <v>930</v>
      </c>
      <c r="M817" s="908"/>
      <c r="N817" s="909" t="s">
        <v>931</v>
      </c>
      <c r="O817" s="910"/>
      <c r="P817" s="911"/>
    </row>
    <row r="818" spans="1:16" s="408" customFormat="1" ht="12.75">
      <c r="A818" s="398" t="s">
        <v>2469</v>
      </c>
      <c r="B818" s="896"/>
      <c r="C818" s="398"/>
      <c r="D818" s="404"/>
      <c r="E818" s="375"/>
      <c r="F818" s="398" t="s">
        <v>2473</v>
      </c>
      <c r="G818" s="375" t="s">
        <v>2009</v>
      </c>
      <c r="H818" s="375" t="s">
        <v>2012</v>
      </c>
      <c r="I818" s="398" t="s">
        <v>2247</v>
      </c>
      <c r="J818" s="404"/>
      <c r="K818" s="398" t="s">
        <v>2469</v>
      </c>
      <c r="L818" s="375" t="s">
        <v>473</v>
      </c>
      <c r="M818" s="398" t="s">
        <v>474</v>
      </c>
      <c r="N818" s="912" t="s">
        <v>476</v>
      </c>
      <c r="O818" s="913"/>
      <c r="P818" s="914"/>
    </row>
    <row r="819" spans="1:16" s="424" customFormat="1" ht="12.75">
      <c r="A819" s="399"/>
      <c r="B819" s="400"/>
      <c r="C819" s="398"/>
      <c r="D819" s="404"/>
      <c r="E819" s="400"/>
      <c r="F819" s="399"/>
      <c r="G819" s="375" t="s">
        <v>2010</v>
      </c>
      <c r="H819" s="375"/>
      <c r="I819" s="398"/>
      <c r="J819" s="404"/>
      <c r="K819" s="398"/>
      <c r="L819" s="401"/>
      <c r="M819" s="398"/>
      <c r="N819" s="374" t="s">
        <v>1859</v>
      </c>
      <c r="O819" s="905" t="s">
        <v>2693</v>
      </c>
      <c r="P819" s="905" t="s">
        <v>2694</v>
      </c>
    </row>
    <row r="820" spans="1:16" s="424" customFormat="1" ht="12.75">
      <c r="A820" s="399"/>
      <c r="B820" s="400"/>
      <c r="C820" s="398"/>
      <c r="D820" s="404"/>
      <c r="E820" s="400"/>
      <c r="F820" s="399"/>
      <c r="G820" s="375" t="s">
        <v>2055</v>
      </c>
      <c r="H820" s="375"/>
      <c r="I820" s="399"/>
      <c r="J820" s="404"/>
      <c r="K820" s="399"/>
      <c r="L820" s="401"/>
      <c r="M820" s="399"/>
      <c r="N820" s="375" t="s">
        <v>1860</v>
      </c>
      <c r="O820" s="906"/>
      <c r="P820" s="906"/>
    </row>
    <row r="821" spans="1:16" s="424" customFormat="1" ht="12.75">
      <c r="A821" s="399"/>
      <c r="B821" s="400"/>
      <c r="C821" s="398"/>
      <c r="D821" s="404"/>
      <c r="E821" s="400"/>
      <c r="F821" s="399"/>
      <c r="G821" s="375"/>
      <c r="H821" s="375"/>
      <c r="I821" s="399"/>
      <c r="J821" s="404"/>
      <c r="K821" s="399"/>
      <c r="L821" s="400"/>
      <c r="M821" s="399"/>
      <c r="N821" s="400"/>
      <c r="O821" s="906"/>
      <c r="P821" s="906"/>
    </row>
    <row r="822" spans="1:16" s="424" customFormat="1" ht="12.75">
      <c r="A822" s="399"/>
      <c r="B822" s="400"/>
      <c r="C822" s="398"/>
      <c r="D822" s="404"/>
      <c r="E822" s="400"/>
      <c r="F822" s="399"/>
      <c r="G822" s="375" t="s">
        <v>1867</v>
      </c>
      <c r="H822" s="375" t="s">
        <v>1867</v>
      </c>
      <c r="I822" s="398" t="s">
        <v>1867</v>
      </c>
      <c r="J822" s="404"/>
      <c r="K822" s="399"/>
      <c r="L822" s="400"/>
      <c r="M822" s="399"/>
      <c r="N822" s="400"/>
      <c r="O822" s="906"/>
      <c r="P822" s="906"/>
    </row>
    <row r="823" spans="1:16" s="424" customFormat="1" ht="12.75">
      <c r="A823" s="85">
        <v>1</v>
      </c>
      <c r="B823" s="373">
        <v>2</v>
      </c>
      <c r="C823" s="85">
        <v>3</v>
      </c>
      <c r="D823" s="405"/>
      <c r="E823" s="373">
        <v>4</v>
      </c>
      <c r="F823" s="85">
        <v>5</v>
      </c>
      <c r="G823" s="373">
        <v>6</v>
      </c>
      <c r="H823" s="373">
        <v>7</v>
      </c>
      <c r="I823" s="85">
        <v>8</v>
      </c>
      <c r="J823" s="405"/>
      <c r="K823" s="85">
        <v>9</v>
      </c>
      <c r="L823" s="373">
        <v>10</v>
      </c>
      <c r="M823" s="85">
        <v>11</v>
      </c>
      <c r="N823" s="85">
        <v>12</v>
      </c>
      <c r="O823" s="85">
        <v>13</v>
      </c>
      <c r="P823" s="85">
        <v>14</v>
      </c>
    </row>
    <row r="824" spans="1:13" s="440" customFormat="1" ht="12.75">
      <c r="A824" s="28">
        <v>1</v>
      </c>
      <c r="B824" s="48" t="s">
        <v>2849</v>
      </c>
      <c r="C824" s="47" t="s">
        <v>1784</v>
      </c>
      <c r="D824" s="424"/>
      <c r="E824" s="48" t="s">
        <v>2848</v>
      </c>
      <c r="F824" s="47">
        <v>110103001</v>
      </c>
      <c r="G824" s="121">
        <v>557292</v>
      </c>
      <c r="H824" s="121">
        <v>111901.24</v>
      </c>
      <c r="I824" s="121">
        <v>445390.76</v>
      </c>
      <c r="J824" s="121"/>
      <c r="K824" s="28">
        <v>1</v>
      </c>
      <c r="L824" s="28" t="s">
        <v>154</v>
      </c>
      <c r="M824" s="28" t="s">
        <v>2842</v>
      </c>
    </row>
    <row r="825" spans="1:16" s="453" customFormat="1" ht="12.75">
      <c r="A825" s="28">
        <v>2</v>
      </c>
      <c r="B825" s="48" t="s">
        <v>813</v>
      </c>
      <c r="C825" s="47" t="s">
        <v>300</v>
      </c>
      <c r="D825" s="424"/>
      <c r="E825" s="48" t="s">
        <v>2848</v>
      </c>
      <c r="F825" s="47">
        <v>210104002</v>
      </c>
      <c r="G825" s="121">
        <v>26787</v>
      </c>
      <c r="H825" s="121">
        <v>26787</v>
      </c>
      <c r="I825" s="121">
        <v>0</v>
      </c>
      <c r="J825" s="121"/>
      <c r="K825" s="28">
        <v>2</v>
      </c>
      <c r="L825" s="28" t="s">
        <v>154</v>
      </c>
      <c r="M825" s="28" t="s">
        <v>2842</v>
      </c>
      <c r="N825" s="440"/>
      <c r="O825" s="440"/>
      <c r="P825" s="440"/>
    </row>
    <row r="826" spans="1:16" s="424" customFormat="1" ht="12.75">
      <c r="A826" s="28">
        <v>3</v>
      </c>
      <c r="B826" s="28" t="s">
        <v>814</v>
      </c>
      <c r="C826" s="47" t="s">
        <v>300</v>
      </c>
      <c r="E826" s="48" t="s">
        <v>2848</v>
      </c>
      <c r="F826" s="47">
        <v>210104005</v>
      </c>
      <c r="G826" s="121">
        <v>25819</v>
      </c>
      <c r="H826" s="121">
        <v>25819</v>
      </c>
      <c r="I826" s="121">
        <v>0</v>
      </c>
      <c r="J826" s="121"/>
      <c r="K826" s="28">
        <v>3</v>
      </c>
      <c r="L826" s="28" t="s">
        <v>154</v>
      </c>
      <c r="M826" s="28" t="s">
        <v>2842</v>
      </c>
      <c r="N826" s="440"/>
      <c r="O826" s="440"/>
      <c r="P826" s="440"/>
    </row>
    <row r="827" spans="1:16" s="424" customFormat="1" ht="12.75" customHeight="1">
      <c r="A827" s="28">
        <v>4</v>
      </c>
      <c r="B827" s="28" t="s">
        <v>985</v>
      </c>
      <c r="C827" s="47" t="s">
        <v>300</v>
      </c>
      <c r="E827" s="48" t="s">
        <v>2848</v>
      </c>
      <c r="F827" s="47">
        <v>210104006</v>
      </c>
      <c r="G827" s="121">
        <v>25819</v>
      </c>
      <c r="H827" s="121">
        <v>25819</v>
      </c>
      <c r="I827" s="121">
        <v>0</v>
      </c>
      <c r="J827" s="121"/>
      <c r="K827" s="28">
        <v>4</v>
      </c>
      <c r="L827" s="28" t="s">
        <v>154</v>
      </c>
      <c r="M827" s="28" t="s">
        <v>2842</v>
      </c>
      <c r="N827" s="440"/>
      <c r="O827" s="440"/>
      <c r="P827" s="440"/>
    </row>
    <row r="828" spans="1:16" s="424" customFormat="1" ht="12.75" customHeight="1">
      <c r="A828" s="28">
        <v>5</v>
      </c>
      <c r="B828" s="28" t="s">
        <v>986</v>
      </c>
      <c r="C828" s="47" t="s">
        <v>300</v>
      </c>
      <c r="E828" s="48" t="s">
        <v>2848</v>
      </c>
      <c r="F828" s="47">
        <v>210104007</v>
      </c>
      <c r="G828" s="121">
        <v>25819</v>
      </c>
      <c r="H828" s="121">
        <v>25819</v>
      </c>
      <c r="I828" s="121">
        <v>0</v>
      </c>
      <c r="J828" s="121"/>
      <c r="K828" s="28">
        <v>5</v>
      </c>
      <c r="L828" s="28" t="s">
        <v>154</v>
      </c>
      <c r="M828" s="28" t="s">
        <v>2842</v>
      </c>
      <c r="N828" s="440"/>
      <c r="O828" s="440"/>
      <c r="P828" s="440"/>
    </row>
    <row r="829" spans="1:16" s="424" customFormat="1" ht="12.75">
      <c r="A829" s="28">
        <v>6</v>
      </c>
      <c r="B829" s="28" t="s">
        <v>489</v>
      </c>
      <c r="C829" s="47" t="s">
        <v>805</v>
      </c>
      <c r="E829" s="48" t="s">
        <v>2848</v>
      </c>
      <c r="F829" s="47">
        <v>110104018</v>
      </c>
      <c r="G829" s="121">
        <v>13500</v>
      </c>
      <c r="H829" s="121">
        <v>13500</v>
      </c>
      <c r="I829" s="121">
        <v>0</v>
      </c>
      <c r="J829" s="121"/>
      <c r="K829" s="28">
        <v>6</v>
      </c>
      <c r="L829" s="28" t="s">
        <v>154</v>
      </c>
      <c r="M829" s="28" t="s">
        <v>2842</v>
      </c>
      <c r="N829" s="440"/>
      <c r="O829" s="440"/>
      <c r="P829" s="440"/>
    </row>
    <row r="830" spans="1:16" s="424" customFormat="1" ht="12.75">
      <c r="A830" s="28">
        <v>7</v>
      </c>
      <c r="B830" s="48" t="s">
        <v>490</v>
      </c>
      <c r="C830" s="47" t="s">
        <v>806</v>
      </c>
      <c r="E830" s="48" t="s">
        <v>2848</v>
      </c>
      <c r="F830" s="47">
        <v>110105016</v>
      </c>
      <c r="G830" s="121">
        <v>18299</v>
      </c>
      <c r="H830" s="121">
        <v>18299</v>
      </c>
      <c r="I830" s="121">
        <v>0</v>
      </c>
      <c r="J830" s="121"/>
      <c r="K830" s="28">
        <v>7</v>
      </c>
      <c r="L830" s="28" t="s">
        <v>154</v>
      </c>
      <c r="M830" s="28" t="s">
        <v>2842</v>
      </c>
      <c r="N830" s="440"/>
      <c r="O830" s="440"/>
      <c r="P830" s="440"/>
    </row>
    <row r="831" spans="1:16" s="424" customFormat="1" ht="12.75">
      <c r="A831" s="28">
        <v>8</v>
      </c>
      <c r="B831" s="48" t="s">
        <v>3597</v>
      </c>
      <c r="C831" s="47" t="s">
        <v>300</v>
      </c>
      <c r="E831" s="48" t="s">
        <v>2848</v>
      </c>
      <c r="F831" s="47">
        <v>210104002</v>
      </c>
      <c r="G831" s="121">
        <v>10181</v>
      </c>
      <c r="H831" s="121">
        <v>9898</v>
      </c>
      <c r="I831" s="121">
        <v>283</v>
      </c>
      <c r="J831" s="121"/>
      <c r="K831" s="28">
        <v>8</v>
      </c>
      <c r="L831" s="28" t="s">
        <v>154</v>
      </c>
      <c r="M831" s="28" t="s">
        <v>2842</v>
      </c>
      <c r="N831" s="440"/>
      <c r="O831" s="440"/>
      <c r="P831" s="440"/>
    </row>
    <row r="832" spans="1:16" s="424" customFormat="1" ht="12.75">
      <c r="A832" s="28">
        <v>9</v>
      </c>
      <c r="B832" s="48" t="s">
        <v>3598</v>
      </c>
      <c r="C832" s="47" t="s">
        <v>3599</v>
      </c>
      <c r="E832" s="48" t="s">
        <v>2848</v>
      </c>
      <c r="F832" s="47">
        <v>210104003</v>
      </c>
      <c r="G832" s="121">
        <v>15990</v>
      </c>
      <c r="H832" s="121">
        <v>9879</v>
      </c>
      <c r="I832" s="121">
        <v>6111</v>
      </c>
      <c r="J832" s="121"/>
      <c r="K832" s="28">
        <v>9</v>
      </c>
      <c r="L832" s="28" t="s">
        <v>154</v>
      </c>
      <c r="M832" s="28" t="s">
        <v>2842</v>
      </c>
      <c r="N832" s="440"/>
      <c r="O832" s="440"/>
      <c r="P832" s="440"/>
    </row>
    <row r="833" spans="1:16" s="424" customFormat="1" ht="12.75">
      <c r="A833" s="28">
        <v>10</v>
      </c>
      <c r="B833" s="48" t="s">
        <v>491</v>
      </c>
      <c r="C833" s="47" t="s">
        <v>2846</v>
      </c>
      <c r="E833" s="48" t="s">
        <v>2848</v>
      </c>
      <c r="F833" s="47">
        <v>110104023</v>
      </c>
      <c r="G833" s="121">
        <v>1236000</v>
      </c>
      <c r="H833" s="121">
        <v>185400</v>
      </c>
      <c r="I833" s="121">
        <v>1050600</v>
      </c>
      <c r="J833" s="121"/>
      <c r="K833" s="28">
        <v>10</v>
      </c>
      <c r="L833" s="28" t="s">
        <v>154</v>
      </c>
      <c r="M833" s="28" t="s">
        <v>2842</v>
      </c>
      <c r="N833" s="440"/>
      <c r="O833" s="440"/>
      <c r="P833" s="440"/>
    </row>
    <row r="834" spans="1:16" s="424" customFormat="1" ht="12.75">
      <c r="A834" s="28">
        <v>11</v>
      </c>
      <c r="B834" s="48" t="s">
        <v>492</v>
      </c>
      <c r="C834" s="47" t="s">
        <v>2847</v>
      </c>
      <c r="E834" s="48" t="s">
        <v>2848</v>
      </c>
      <c r="F834" s="47">
        <v>110104024</v>
      </c>
      <c r="G834" s="121">
        <v>20000</v>
      </c>
      <c r="H834" s="121">
        <v>20000</v>
      </c>
      <c r="I834" s="121">
        <v>0</v>
      </c>
      <c r="J834" s="121"/>
      <c r="K834" s="28">
        <v>11</v>
      </c>
      <c r="L834" s="28" t="s">
        <v>154</v>
      </c>
      <c r="M834" s="28" t="s">
        <v>2842</v>
      </c>
      <c r="N834" s="440"/>
      <c r="O834" s="440"/>
      <c r="P834" s="440"/>
    </row>
    <row r="835" spans="1:16" s="444" customFormat="1" ht="12.75">
      <c r="A835" s="28">
        <v>12</v>
      </c>
      <c r="B835" s="229" t="s">
        <v>493</v>
      </c>
      <c r="C835" s="477" t="s">
        <v>2941</v>
      </c>
      <c r="E835" s="229" t="s">
        <v>2848</v>
      </c>
      <c r="F835" s="456"/>
      <c r="G835" s="71">
        <v>50829.83</v>
      </c>
      <c r="H835" s="71">
        <v>50829.83</v>
      </c>
      <c r="I835" s="936">
        <v>0</v>
      </c>
      <c r="J835" s="936"/>
      <c r="K835" s="28">
        <v>12</v>
      </c>
      <c r="L835" s="52" t="s">
        <v>154</v>
      </c>
      <c r="M835" s="52" t="s">
        <v>2842</v>
      </c>
      <c r="N835" s="445"/>
      <c r="O835" s="445"/>
      <c r="P835" s="445"/>
    </row>
    <row r="836" spans="1:13" s="444" customFormat="1" ht="12.75">
      <c r="A836" s="28">
        <v>13</v>
      </c>
      <c r="B836" s="229" t="s">
        <v>2974</v>
      </c>
      <c r="C836" s="52" t="s">
        <v>2648</v>
      </c>
      <c r="D836" s="445"/>
      <c r="E836" s="229" t="s">
        <v>2848</v>
      </c>
      <c r="G836" s="73">
        <v>130814</v>
      </c>
      <c r="H836" s="73">
        <v>0</v>
      </c>
      <c r="I836" s="73">
        <v>130814</v>
      </c>
      <c r="K836" s="28">
        <v>13</v>
      </c>
      <c r="L836" s="52" t="s">
        <v>154</v>
      </c>
      <c r="M836" s="52" t="s">
        <v>2842</v>
      </c>
    </row>
    <row r="837" spans="1:16" s="444" customFormat="1" ht="25.5">
      <c r="A837" s="28">
        <v>14</v>
      </c>
      <c r="B837" s="229" t="s">
        <v>2975</v>
      </c>
      <c r="C837" s="69" t="s">
        <v>1583</v>
      </c>
      <c r="E837" s="229" t="s">
        <v>2848</v>
      </c>
      <c r="F837" s="457"/>
      <c r="G837" s="73">
        <v>22000</v>
      </c>
      <c r="H837" s="73">
        <v>22000</v>
      </c>
      <c r="I837" s="73">
        <v>0</v>
      </c>
      <c r="J837" s="458"/>
      <c r="K837" s="28">
        <v>14</v>
      </c>
      <c r="L837" s="52" t="s">
        <v>154</v>
      </c>
      <c r="M837" s="52" t="s">
        <v>2842</v>
      </c>
      <c r="N837" s="445"/>
      <c r="O837" s="445"/>
      <c r="P837" s="445"/>
    </row>
    <row r="838" spans="1:16" s="444" customFormat="1" ht="12.75">
      <c r="A838" s="28">
        <v>15</v>
      </c>
      <c r="B838" s="229" t="s">
        <v>3301</v>
      </c>
      <c r="C838" s="69" t="s">
        <v>3095</v>
      </c>
      <c r="E838" s="229" t="s">
        <v>2848</v>
      </c>
      <c r="F838" s="63">
        <v>41012400004</v>
      </c>
      <c r="G838" s="73">
        <v>42500</v>
      </c>
      <c r="H838" s="73">
        <v>42500</v>
      </c>
      <c r="I838" s="73">
        <v>0</v>
      </c>
      <c r="J838" s="459"/>
      <c r="K838" s="28">
        <v>15</v>
      </c>
      <c r="L838" s="52" t="s">
        <v>154</v>
      </c>
      <c r="M838" s="52" t="s">
        <v>2842</v>
      </c>
      <c r="N838" s="445"/>
      <c r="O838" s="445"/>
      <c r="P838" s="445"/>
    </row>
    <row r="839" spans="1:16" s="444" customFormat="1" ht="12.75">
      <c r="A839" s="52"/>
      <c r="B839" s="229"/>
      <c r="C839" s="449"/>
      <c r="E839" s="52" t="s">
        <v>2796</v>
      </c>
      <c r="F839" s="455"/>
      <c r="G839" s="447">
        <f>SUM(G824:G838)</f>
        <v>2221649.83</v>
      </c>
      <c r="H839" s="447">
        <f>SUM(H824:H838)</f>
        <v>588451.0700000001</v>
      </c>
      <c r="I839" s="447">
        <f>SUM(I824:J838)</f>
        <v>1633198.76</v>
      </c>
      <c r="K839" s="597"/>
      <c r="L839" s="445"/>
      <c r="M839" s="445"/>
      <c r="N839" s="445"/>
      <c r="O839" s="445"/>
      <c r="P839" s="445"/>
    </row>
    <row r="840" spans="1:16" s="408" customFormat="1" ht="12.75">
      <c r="A840" s="28"/>
      <c r="B840" s="28"/>
      <c r="C840" s="449"/>
      <c r="D840" s="424"/>
      <c r="E840" s="28"/>
      <c r="F840" s="591"/>
      <c r="G840" s="447"/>
      <c r="H840" s="634"/>
      <c r="I840" s="592"/>
      <c r="J840" s="424"/>
      <c r="K840" s="597"/>
      <c r="L840" s="440"/>
      <c r="M840" s="440"/>
      <c r="N840" s="440"/>
      <c r="O840" s="440"/>
      <c r="P840" s="440"/>
    </row>
    <row r="841" spans="1:16" s="670" customFormat="1" ht="15.75">
      <c r="A841" s="890" t="s">
        <v>2589</v>
      </c>
      <c r="B841" s="891"/>
      <c r="C841" s="892"/>
      <c r="D841" s="662"/>
      <c r="E841" s="580"/>
      <c r="F841" s="582"/>
      <c r="G841" s="580"/>
      <c r="H841" s="580"/>
      <c r="I841" s="581"/>
      <c r="J841" s="587"/>
      <c r="K841" s="579"/>
      <c r="L841" s="580"/>
      <c r="M841" s="582"/>
      <c r="N841" s="580"/>
      <c r="O841" s="580"/>
      <c r="P841" s="581"/>
    </row>
    <row r="842" spans="1:16" s="424" customFormat="1" ht="12.75">
      <c r="A842" s="396" t="s">
        <v>2468</v>
      </c>
      <c r="B842" s="895" t="s">
        <v>929</v>
      </c>
      <c r="C842" s="396" t="s">
        <v>932</v>
      </c>
      <c r="D842" s="403"/>
      <c r="E842" s="374" t="s">
        <v>890</v>
      </c>
      <c r="F842" s="396" t="s">
        <v>2008</v>
      </c>
      <c r="G842" s="374" t="s">
        <v>2057</v>
      </c>
      <c r="H842" s="374" t="s">
        <v>2011</v>
      </c>
      <c r="I842" s="396" t="s">
        <v>2013</v>
      </c>
      <c r="J842" s="403"/>
      <c r="K842" s="396" t="s">
        <v>2468</v>
      </c>
      <c r="L842" s="907" t="s">
        <v>930</v>
      </c>
      <c r="M842" s="908"/>
      <c r="N842" s="909" t="s">
        <v>931</v>
      </c>
      <c r="O842" s="910"/>
      <c r="P842" s="911"/>
    </row>
    <row r="843" spans="1:16" s="424" customFormat="1" ht="12.75">
      <c r="A843" s="398" t="s">
        <v>2469</v>
      </c>
      <c r="B843" s="896"/>
      <c r="C843" s="398"/>
      <c r="D843" s="404"/>
      <c r="E843" s="375"/>
      <c r="F843" s="398" t="s">
        <v>2473</v>
      </c>
      <c r="G843" s="375" t="s">
        <v>2009</v>
      </c>
      <c r="H843" s="375" t="s">
        <v>2012</v>
      </c>
      <c r="I843" s="398" t="s">
        <v>2247</v>
      </c>
      <c r="J843" s="404"/>
      <c r="K843" s="398" t="s">
        <v>2469</v>
      </c>
      <c r="L843" s="375" t="s">
        <v>473</v>
      </c>
      <c r="M843" s="398" t="s">
        <v>474</v>
      </c>
      <c r="N843" s="912" t="s">
        <v>476</v>
      </c>
      <c r="O843" s="913"/>
      <c r="P843" s="914"/>
    </row>
    <row r="844" spans="1:16" s="424" customFormat="1" ht="12.75">
      <c r="A844" s="399"/>
      <c r="B844" s="400"/>
      <c r="C844" s="398"/>
      <c r="D844" s="404"/>
      <c r="E844" s="400"/>
      <c r="F844" s="399"/>
      <c r="G844" s="375" t="s">
        <v>2010</v>
      </c>
      <c r="H844" s="375"/>
      <c r="I844" s="398"/>
      <c r="J844" s="404"/>
      <c r="K844" s="398"/>
      <c r="L844" s="401"/>
      <c r="M844" s="398"/>
      <c r="N844" s="374" t="s">
        <v>1859</v>
      </c>
      <c r="O844" s="905" t="s">
        <v>2693</v>
      </c>
      <c r="P844" s="905" t="s">
        <v>2694</v>
      </c>
    </row>
    <row r="845" spans="1:16" s="424" customFormat="1" ht="12.75">
      <c r="A845" s="399"/>
      <c r="B845" s="400"/>
      <c r="C845" s="398"/>
      <c r="D845" s="404"/>
      <c r="E845" s="400"/>
      <c r="F845" s="399"/>
      <c r="G845" s="375" t="s">
        <v>2055</v>
      </c>
      <c r="H845" s="375"/>
      <c r="I845" s="399"/>
      <c r="J845" s="404"/>
      <c r="K845" s="399"/>
      <c r="L845" s="401"/>
      <c r="M845" s="399"/>
      <c r="N845" s="375" t="s">
        <v>1860</v>
      </c>
      <c r="O845" s="906"/>
      <c r="P845" s="906"/>
    </row>
    <row r="846" spans="1:16" s="424" customFormat="1" ht="12.75">
      <c r="A846" s="399"/>
      <c r="B846" s="400"/>
      <c r="C846" s="398"/>
      <c r="D846" s="404"/>
      <c r="E846" s="400"/>
      <c r="F846" s="399"/>
      <c r="G846" s="375"/>
      <c r="H846" s="375"/>
      <c r="I846" s="399"/>
      <c r="J846" s="404"/>
      <c r="K846" s="399"/>
      <c r="L846" s="400"/>
      <c r="M846" s="399"/>
      <c r="N846" s="400"/>
      <c r="O846" s="906"/>
      <c r="P846" s="906"/>
    </row>
    <row r="847" spans="1:16" s="424" customFormat="1" ht="12.75">
      <c r="A847" s="399"/>
      <c r="B847" s="400"/>
      <c r="C847" s="398"/>
      <c r="D847" s="404"/>
      <c r="E847" s="400"/>
      <c r="F847" s="399"/>
      <c r="G847" s="375" t="s">
        <v>1867</v>
      </c>
      <c r="H847" s="375" t="s">
        <v>1867</v>
      </c>
      <c r="I847" s="398" t="s">
        <v>1867</v>
      </c>
      <c r="J847" s="404"/>
      <c r="K847" s="399"/>
      <c r="L847" s="400"/>
      <c r="M847" s="399"/>
      <c r="N847" s="400"/>
      <c r="O847" s="906"/>
      <c r="P847" s="906"/>
    </row>
    <row r="848" spans="1:16" s="424" customFormat="1" ht="12.75">
      <c r="A848" s="85">
        <v>1</v>
      </c>
      <c r="B848" s="373">
        <v>2</v>
      </c>
      <c r="C848" s="85">
        <v>3</v>
      </c>
      <c r="D848" s="405"/>
      <c r="E848" s="373">
        <v>4</v>
      </c>
      <c r="F848" s="85">
        <v>5</v>
      </c>
      <c r="G848" s="373">
        <v>6</v>
      </c>
      <c r="H848" s="373">
        <v>7</v>
      </c>
      <c r="I848" s="85">
        <v>8</v>
      </c>
      <c r="J848" s="405"/>
      <c r="K848" s="85">
        <v>9</v>
      </c>
      <c r="L848" s="373">
        <v>10</v>
      </c>
      <c r="M848" s="85">
        <v>11</v>
      </c>
      <c r="N848" s="85">
        <v>12</v>
      </c>
      <c r="O848" s="85">
        <v>13</v>
      </c>
      <c r="P848" s="85">
        <v>14</v>
      </c>
    </row>
    <row r="849" spans="1:16" s="635" customFormat="1" ht="12.75">
      <c r="A849" s="28">
        <v>1</v>
      </c>
      <c r="B849" s="48" t="s">
        <v>484</v>
      </c>
      <c r="C849" s="47" t="s">
        <v>417</v>
      </c>
      <c r="D849" s="424"/>
      <c r="E849" s="48" t="s">
        <v>1010</v>
      </c>
      <c r="F849" s="47">
        <v>51013400026</v>
      </c>
      <c r="G849" s="121">
        <v>19448</v>
      </c>
      <c r="H849" s="121">
        <v>19448</v>
      </c>
      <c r="I849" s="121">
        <v>0</v>
      </c>
      <c r="J849" s="424"/>
      <c r="K849" s="28">
        <v>1</v>
      </c>
      <c r="L849" s="28" t="s">
        <v>155</v>
      </c>
      <c r="M849" s="28" t="s">
        <v>2842</v>
      </c>
      <c r="N849" s="440"/>
      <c r="O849" s="440"/>
      <c r="P849" s="440"/>
    </row>
    <row r="850" spans="1:16" s="635" customFormat="1" ht="12.75">
      <c r="A850" s="28">
        <v>2</v>
      </c>
      <c r="B850" s="48" t="s">
        <v>484</v>
      </c>
      <c r="C850" s="47" t="s">
        <v>417</v>
      </c>
      <c r="D850" s="424"/>
      <c r="E850" s="48" t="s">
        <v>1010</v>
      </c>
      <c r="F850" s="47">
        <v>51013400035</v>
      </c>
      <c r="G850" s="121">
        <v>19448</v>
      </c>
      <c r="H850" s="121">
        <v>19448</v>
      </c>
      <c r="I850" s="121">
        <v>0</v>
      </c>
      <c r="J850" s="424"/>
      <c r="K850" s="28">
        <v>2</v>
      </c>
      <c r="L850" s="28" t="s">
        <v>155</v>
      </c>
      <c r="M850" s="28" t="s">
        <v>2842</v>
      </c>
      <c r="N850" s="440"/>
      <c r="O850" s="440"/>
      <c r="P850" s="440"/>
    </row>
    <row r="851" spans="1:16" s="424" customFormat="1" ht="12.75">
      <c r="A851" s="28">
        <v>3</v>
      </c>
      <c r="B851" s="48" t="s">
        <v>1759</v>
      </c>
      <c r="C851" s="47" t="s">
        <v>417</v>
      </c>
      <c r="E851" s="48" t="s">
        <v>1010</v>
      </c>
      <c r="F851" s="28">
        <v>51013400036</v>
      </c>
      <c r="G851" s="121">
        <v>19448</v>
      </c>
      <c r="H851" s="121">
        <v>19448</v>
      </c>
      <c r="I851" s="121">
        <v>0</v>
      </c>
      <c r="K851" s="28">
        <v>3</v>
      </c>
      <c r="L851" s="28" t="s">
        <v>155</v>
      </c>
      <c r="M851" s="28" t="s">
        <v>2842</v>
      </c>
      <c r="N851" s="440"/>
      <c r="O851" s="440"/>
      <c r="P851" s="440"/>
    </row>
    <row r="852" spans="1:16" s="453" customFormat="1" ht="12.75">
      <c r="A852" s="28">
        <v>4</v>
      </c>
      <c r="B852" s="48" t="s">
        <v>1760</v>
      </c>
      <c r="C852" s="47" t="s">
        <v>417</v>
      </c>
      <c r="D852" s="424"/>
      <c r="E852" s="48" t="s">
        <v>1010</v>
      </c>
      <c r="F852" s="47">
        <v>51013400037</v>
      </c>
      <c r="G852" s="121">
        <v>19448</v>
      </c>
      <c r="H852" s="121">
        <v>19448</v>
      </c>
      <c r="I852" s="121">
        <v>0</v>
      </c>
      <c r="J852" s="424"/>
      <c r="K852" s="28">
        <v>4</v>
      </c>
      <c r="L852" s="28" t="s">
        <v>155</v>
      </c>
      <c r="M852" s="28" t="s">
        <v>2842</v>
      </c>
      <c r="N852" s="440"/>
      <c r="O852" s="440"/>
      <c r="P852" s="440"/>
    </row>
    <row r="853" spans="1:16" s="424" customFormat="1" ht="12.75">
      <c r="A853" s="28">
        <v>5</v>
      </c>
      <c r="B853" s="48" t="s">
        <v>1761</v>
      </c>
      <c r="C853" s="47" t="s">
        <v>417</v>
      </c>
      <c r="E853" s="48" t="s">
        <v>1010</v>
      </c>
      <c r="F853" s="47">
        <v>51013400038</v>
      </c>
      <c r="G853" s="121">
        <v>19448</v>
      </c>
      <c r="H853" s="121">
        <v>19448</v>
      </c>
      <c r="I853" s="121">
        <v>0</v>
      </c>
      <c r="K853" s="28">
        <v>5</v>
      </c>
      <c r="L853" s="28" t="s">
        <v>155</v>
      </c>
      <c r="M853" s="28" t="s">
        <v>2842</v>
      </c>
      <c r="N853" s="440"/>
      <c r="O853" s="440"/>
      <c r="P853" s="440"/>
    </row>
    <row r="854" spans="1:16" s="424" customFormat="1" ht="12.75">
      <c r="A854" s="28">
        <v>6</v>
      </c>
      <c r="B854" s="48" t="s">
        <v>1762</v>
      </c>
      <c r="C854" s="47" t="s">
        <v>417</v>
      </c>
      <c r="E854" s="48" t="s">
        <v>1010</v>
      </c>
      <c r="F854" s="47">
        <v>51013400039</v>
      </c>
      <c r="G854" s="121">
        <v>19448</v>
      </c>
      <c r="H854" s="121">
        <v>19448</v>
      </c>
      <c r="I854" s="121">
        <v>0</v>
      </c>
      <c r="K854" s="28">
        <v>6</v>
      </c>
      <c r="L854" s="28" t="s">
        <v>155</v>
      </c>
      <c r="M854" s="28" t="s">
        <v>2842</v>
      </c>
      <c r="N854" s="440"/>
      <c r="O854" s="440"/>
      <c r="P854" s="440"/>
    </row>
    <row r="855" spans="1:16" s="424" customFormat="1" ht="12.75">
      <c r="A855" s="28">
        <v>7</v>
      </c>
      <c r="B855" s="28" t="s">
        <v>1763</v>
      </c>
      <c r="C855" s="47" t="s">
        <v>417</v>
      </c>
      <c r="E855" s="48" t="s">
        <v>1010</v>
      </c>
      <c r="F855" s="47">
        <v>51013400040</v>
      </c>
      <c r="G855" s="121">
        <v>19448</v>
      </c>
      <c r="H855" s="121">
        <v>19448</v>
      </c>
      <c r="I855" s="121">
        <v>0</v>
      </c>
      <c r="K855" s="28">
        <v>7</v>
      </c>
      <c r="L855" s="28" t="s">
        <v>155</v>
      </c>
      <c r="M855" s="28" t="s">
        <v>2842</v>
      </c>
      <c r="N855" s="440"/>
      <c r="O855" s="440"/>
      <c r="P855" s="440"/>
    </row>
    <row r="856" spans="1:16" s="424" customFormat="1" ht="12.75">
      <c r="A856" s="28">
        <v>8</v>
      </c>
      <c r="B856" s="28" t="s">
        <v>1764</v>
      </c>
      <c r="C856" s="47" t="s">
        <v>417</v>
      </c>
      <c r="E856" s="48" t="s">
        <v>1010</v>
      </c>
      <c r="F856" s="47">
        <v>51013400041</v>
      </c>
      <c r="G856" s="121">
        <v>19448</v>
      </c>
      <c r="H856" s="121">
        <v>19448</v>
      </c>
      <c r="I856" s="121">
        <v>0</v>
      </c>
      <c r="K856" s="28">
        <v>8</v>
      </c>
      <c r="L856" s="28" t="s">
        <v>155</v>
      </c>
      <c r="M856" s="28" t="s">
        <v>2842</v>
      </c>
      <c r="N856" s="440"/>
      <c r="O856" s="440"/>
      <c r="P856" s="440"/>
    </row>
    <row r="857" spans="1:16" s="424" customFormat="1" ht="12.75">
      <c r="A857" s="28">
        <v>9</v>
      </c>
      <c r="B857" s="28" t="s">
        <v>1765</v>
      </c>
      <c r="C857" s="47" t="s">
        <v>417</v>
      </c>
      <c r="E857" s="48" t="s">
        <v>1010</v>
      </c>
      <c r="F857" s="47">
        <v>51013400042</v>
      </c>
      <c r="G857" s="121">
        <v>19448</v>
      </c>
      <c r="H857" s="121">
        <v>19448</v>
      </c>
      <c r="I857" s="121">
        <v>0</v>
      </c>
      <c r="K857" s="28">
        <v>9</v>
      </c>
      <c r="L857" s="28" t="s">
        <v>155</v>
      </c>
      <c r="M857" s="28" t="s">
        <v>2842</v>
      </c>
      <c r="N857" s="440"/>
      <c r="O857" s="440"/>
      <c r="P857" s="440"/>
    </row>
    <row r="858" spans="1:16" s="424" customFormat="1" ht="12.75">
      <c r="A858" s="28">
        <v>10</v>
      </c>
      <c r="B858" s="28" t="s">
        <v>1766</v>
      </c>
      <c r="C858" s="47" t="s">
        <v>417</v>
      </c>
      <c r="E858" s="48" t="s">
        <v>1010</v>
      </c>
      <c r="F858" s="47">
        <v>51013400043</v>
      </c>
      <c r="G858" s="121">
        <v>19448</v>
      </c>
      <c r="H858" s="121">
        <v>19448</v>
      </c>
      <c r="I858" s="121">
        <v>0</v>
      </c>
      <c r="K858" s="28">
        <v>10</v>
      </c>
      <c r="L858" s="28" t="s">
        <v>155</v>
      </c>
      <c r="M858" s="28" t="s">
        <v>2842</v>
      </c>
      <c r="N858" s="440"/>
      <c r="O858" s="440"/>
      <c r="P858" s="440"/>
    </row>
    <row r="859" spans="1:16" s="424" customFormat="1" ht="12.75">
      <c r="A859" s="28">
        <v>11</v>
      </c>
      <c r="B859" s="58" t="s">
        <v>1767</v>
      </c>
      <c r="C859" s="47" t="s">
        <v>417</v>
      </c>
      <c r="E859" s="48" t="s">
        <v>1010</v>
      </c>
      <c r="F859" s="47">
        <v>51013400044</v>
      </c>
      <c r="G859" s="121">
        <v>19448</v>
      </c>
      <c r="H859" s="121">
        <v>19448</v>
      </c>
      <c r="I859" s="121">
        <v>0</v>
      </c>
      <c r="K859" s="28">
        <v>11</v>
      </c>
      <c r="L859" s="28" t="s">
        <v>155</v>
      </c>
      <c r="M859" s="28" t="s">
        <v>2842</v>
      </c>
      <c r="N859" s="440"/>
      <c r="O859" s="440"/>
      <c r="P859" s="440"/>
    </row>
    <row r="860" spans="1:16" s="424" customFormat="1" ht="12.75">
      <c r="A860" s="28">
        <v>12</v>
      </c>
      <c r="B860" s="58" t="s">
        <v>1105</v>
      </c>
      <c r="C860" s="47" t="s">
        <v>417</v>
      </c>
      <c r="E860" s="48" t="s">
        <v>1010</v>
      </c>
      <c r="F860" s="47">
        <v>51013400045</v>
      </c>
      <c r="G860" s="121">
        <v>19448</v>
      </c>
      <c r="H860" s="121">
        <v>19448</v>
      </c>
      <c r="I860" s="121">
        <v>0</v>
      </c>
      <c r="K860" s="28">
        <v>12</v>
      </c>
      <c r="L860" s="28" t="s">
        <v>155</v>
      </c>
      <c r="M860" s="28" t="s">
        <v>2842</v>
      </c>
      <c r="N860" s="440"/>
      <c r="O860" s="440"/>
      <c r="P860" s="440"/>
    </row>
    <row r="861" spans="1:16" s="424" customFormat="1" ht="12.75">
      <c r="A861" s="28">
        <v>13</v>
      </c>
      <c r="B861" s="48" t="s">
        <v>1106</v>
      </c>
      <c r="C861" s="47" t="s">
        <v>1778</v>
      </c>
      <c r="E861" s="48" t="s">
        <v>1010</v>
      </c>
      <c r="F861" s="69">
        <v>51013400033</v>
      </c>
      <c r="G861" s="71">
        <v>20776</v>
      </c>
      <c r="H861" s="71">
        <v>20776</v>
      </c>
      <c r="I861" s="121">
        <v>0</v>
      </c>
      <c r="K861" s="28">
        <v>13</v>
      </c>
      <c r="L861" s="28" t="s">
        <v>155</v>
      </c>
      <c r="M861" s="28" t="s">
        <v>2842</v>
      </c>
      <c r="N861" s="440"/>
      <c r="O861" s="440"/>
      <c r="P861" s="440"/>
    </row>
    <row r="862" spans="1:16" s="424" customFormat="1" ht="12.75">
      <c r="A862" s="28">
        <v>14</v>
      </c>
      <c r="B862" s="48" t="s">
        <v>1107</v>
      </c>
      <c r="C862" s="47" t="s">
        <v>1779</v>
      </c>
      <c r="E862" s="48" t="s">
        <v>1010</v>
      </c>
      <c r="F862" s="52">
        <v>51013400126</v>
      </c>
      <c r="G862" s="71">
        <v>11900</v>
      </c>
      <c r="H862" s="71">
        <v>11900</v>
      </c>
      <c r="I862" s="121">
        <v>0</v>
      </c>
      <c r="K862" s="28">
        <v>14</v>
      </c>
      <c r="L862" s="28" t="s">
        <v>155</v>
      </c>
      <c r="M862" s="28" t="s">
        <v>2842</v>
      </c>
      <c r="N862" s="440"/>
      <c r="O862" s="440"/>
      <c r="P862" s="440"/>
    </row>
    <row r="863" spans="1:16" s="424" customFormat="1" ht="12.75">
      <c r="A863" s="28">
        <v>15</v>
      </c>
      <c r="B863" s="48" t="s">
        <v>1108</v>
      </c>
      <c r="C863" s="47" t="s">
        <v>1780</v>
      </c>
      <c r="E863" s="48" t="s">
        <v>1010</v>
      </c>
      <c r="F863" s="70">
        <v>51013400003</v>
      </c>
      <c r="G863" s="71">
        <v>20000</v>
      </c>
      <c r="H863" s="71">
        <v>20000</v>
      </c>
      <c r="I863" s="121">
        <v>0</v>
      </c>
      <c r="K863" s="28">
        <v>15</v>
      </c>
      <c r="L863" s="28" t="s">
        <v>155</v>
      </c>
      <c r="M863" s="28" t="s">
        <v>2842</v>
      </c>
      <c r="N863" s="440"/>
      <c r="O863" s="440"/>
      <c r="P863" s="440"/>
    </row>
    <row r="864" spans="1:16" ht="12.75">
      <c r="A864" s="28">
        <v>16</v>
      </c>
      <c r="B864" s="49" t="s">
        <v>3741</v>
      </c>
      <c r="C864" s="47" t="s">
        <v>3742</v>
      </c>
      <c r="E864" s="48" t="s">
        <v>1010</v>
      </c>
      <c r="F864" s="69">
        <v>51013400005</v>
      </c>
      <c r="G864" s="71">
        <v>7906</v>
      </c>
      <c r="H864" s="71">
        <v>7906</v>
      </c>
      <c r="I864" s="121">
        <v>0</v>
      </c>
      <c r="K864" s="28">
        <v>16</v>
      </c>
      <c r="L864" s="28" t="s">
        <v>155</v>
      </c>
      <c r="M864" s="28" t="s">
        <v>2842</v>
      </c>
      <c r="N864" s="27"/>
      <c r="O864" s="27"/>
      <c r="P864" s="27"/>
    </row>
    <row r="865" spans="1:16" ht="12.75">
      <c r="A865" s="28">
        <v>17</v>
      </c>
      <c r="B865" s="48" t="s">
        <v>3743</v>
      </c>
      <c r="C865" s="47" t="s">
        <v>3744</v>
      </c>
      <c r="E865" s="48" t="s">
        <v>1010</v>
      </c>
      <c r="F865" s="52">
        <v>51013400006</v>
      </c>
      <c r="G865" s="71">
        <v>7400</v>
      </c>
      <c r="H865" s="71">
        <v>7400</v>
      </c>
      <c r="I865" s="722">
        <v>0</v>
      </c>
      <c r="K865" s="28">
        <v>17</v>
      </c>
      <c r="L865" s="28" t="s">
        <v>155</v>
      </c>
      <c r="M865" s="28" t="s">
        <v>2842</v>
      </c>
      <c r="N865" s="27"/>
      <c r="O865" s="27"/>
      <c r="P865" s="27"/>
    </row>
    <row r="866" spans="1:16" s="424" customFormat="1" ht="12.75">
      <c r="A866" s="28">
        <v>18</v>
      </c>
      <c r="B866" s="48" t="s">
        <v>1109</v>
      </c>
      <c r="C866" s="47" t="s">
        <v>1781</v>
      </c>
      <c r="E866" s="48" t="s">
        <v>1010</v>
      </c>
      <c r="F866" s="52">
        <v>51013400131</v>
      </c>
      <c r="G866" s="71">
        <v>21452.56</v>
      </c>
      <c r="H866" s="63">
        <v>21452.56</v>
      </c>
      <c r="I866" s="121">
        <v>0</v>
      </c>
      <c r="K866" s="28">
        <v>18</v>
      </c>
      <c r="L866" s="28" t="s">
        <v>155</v>
      </c>
      <c r="M866" s="28" t="s">
        <v>2842</v>
      </c>
      <c r="N866" s="440"/>
      <c r="O866" s="440"/>
      <c r="P866" s="440"/>
    </row>
    <row r="867" spans="1:16" s="424" customFormat="1" ht="12.75">
      <c r="A867" s="28">
        <v>19</v>
      </c>
      <c r="B867" s="48" t="s">
        <v>1110</v>
      </c>
      <c r="C867" s="47" t="s">
        <v>1782</v>
      </c>
      <c r="E867" s="48" t="s">
        <v>1010</v>
      </c>
      <c r="F867" s="70">
        <v>51013400128</v>
      </c>
      <c r="G867" s="71">
        <v>10199.15</v>
      </c>
      <c r="H867" s="63">
        <v>10199.15</v>
      </c>
      <c r="I867" s="121">
        <v>0</v>
      </c>
      <c r="K867" s="28">
        <v>19</v>
      </c>
      <c r="L867" s="28" t="s">
        <v>155</v>
      </c>
      <c r="M867" s="28" t="s">
        <v>2842</v>
      </c>
      <c r="N867" s="440"/>
      <c r="O867" s="440"/>
      <c r="P867" s="440"/>
    </row>
    <row r="868" spans="1:16" s="424" customFormat="1" ht="12.75">
      <c r="A868" s="28">
        <v>20</v>
      </c>
      <c r="B868" s="48" t="s">
        <v>1111</v>
      </c>
      <c r="C868" s="47" t="s">
        <v>459</v>
      </c>
      <c r="E868" s="48" t="s">
        <v>1010</v>
      </c>
      <c r="F868" s="70">
        <v>51013400127</v>
      </c>
      <c r="G868" s="71">
        <v>16998.58</v>
      </c>
      <c r="H868" s="63">
        <v>16998.58</v>
      </c>
      <c r="I868" s="121">
        <v>0</v>
      </c>
      <c r="K868" s="28">
        <v>20</v>
      </c>
      <c r="L868" s="28" t="s">
        <v>155</v>
      </c>
      <c r="M868" s="28" t="s">
        <v>2842</v>
      </c>
      <c r="N868" s="440"/>
      <c r="O868" s="440"/>
      <c r="P868" s="440"/>
    </row>
    <row r="869" spans="1:16" s="424" customFormat="1" ht="12.75">
      <c r="A869" s="28">
        <v>21</v>
      </c>
      <c r="B869" s="48" t="s">
        <v>1112</v>
      </c>
      <c r="C869" s="47" t="s">
        <v>460</v>
      </c>
      <c r="E869" s="48" t="s">
        <v>1010</v>
      </c>
      <c r="F869" s="52">
        <v>51013400032</v>
      </c>
      <c r="G869" s="71">
        <v>10500</v>
      </c>
      <c r="H869" s="71">
        <v>10500</v>
      </c>
      <c r="I869" s="223">
        <v>0</v>
      </c>
      <c r="K869" s="28">
        <v>21</v>
      </c>
      <c r="L869" s="28" t="s">
        <v>155</v>
      </c>
      <c r="M869" s="28" t="s">
        <v>2842</v>
      </c>
      <c r="N869" s="440"/>
      <c r="O869" s="440"/>
      <c r="P869" s="440"/>
    </row>
    <row r="870" spans="1:16" s="424" customFormat="1" ht="12.75">
      <c r="A870" s="28">
        <v>22</v>
      </c>
      <c r="B870" s="48" t="s">
        <v>2918</v>
      </c>
      <c r="C870" s="47" t="s">
        <v>2285</v>
      </c>
      <c r="E870" s="48" t="s">
        <v>1010</v>
      </c>
      <c r="F870" s="70">
        <v>51013400008</v>
      </c>
      <c r="G870" s="71">
        <v>10400</v>
      </c>
      <c r="H870" s="71">
        <v>10400</v>
      </c>
      <c r="I870" s="45">
        <v>0</v>
      </c>
      <c r="K870" s="28">
        <v>22</v>
      </c>
      <c r="L870" s="28" t="s">
        <v>155</v>
      </c>
      <c r="M870" s="28" t="s">
        <v>2842</v>
      </c>
      <c r="N870" s="440"/>
      <c r="O870" s="440"/>
      <c r="P870" s="440"/>
    </row>
    <row r="871" spans="1:16" s="424" customFormat="1" ht="12.75">
      <c r="A871" s="28">
        <v>23</v>
      </c>
      <c r="B871" s="48" t="s">
        <v>2919</v>
      </c>
      <c r="C871" s="47" t="s">
        <v>2286</v>
      </c>
      <c r="E871" s="48" t="s">
        <v>1010</v>
      </c>
      <c r="F871" s="52">
        <v>51013400153</v>
      </c>
      <c r="G871" s="71">
        <v>33756</v>
      </c>
      <c r="H871" s="71">
        <v>33756</v>
      </c>
      <c r="I871" s="45">
        <v>0</v>
      </c>
      <c r="K871" s="28">
        <v>23</v>
      </c>
      <c r="L871" s="28" t="s">
        <v>155</v>
      </c>
      <c r="M871" s="28" t="s">
        <v>2842</v>
      </c>
      <c r="N871" s="440"/>
      <c r="O871" s="440"/>
      <c r="P871" s="440"/>
    </row>
    <row r="872" spans="1:16" s="424" customFormat="1" ht="12.75">
      <c r="A872" s="28">
        <v>24</v>
      </c>
      <c r="B872" s="49" t="s">
        <v>2920</v>
      </c>
      <c r="C872" s="47" t="s">
        <v>20</v>
      </c>
      <c r="E872" s="48" t="s">
        <v>1010</v>
      </c>
      <c r="F872" s="69">
        <v>51013400148</v>
      </c>
      <c r="G872" s="72">
        <v>10331.16</v>
      </c>
      <c r="H872" s="70">
        <v>10331.16</v>
      </c>
      <c r="I872" s="121">
        <v>0</v>
      </c>
      <c r="K872" s="28">
        <v>24</v>
      </c>
      <c r="L872" s="28" t="s">
        <v>155</v>
      </c>
      <c r="M872" s="28" t="s">
        <v>2842</v>
      </c>
      <c r="N872" s="440"/>
      <c r="O872" s="440"/>
      <c r="P872" s="440"/>
    </row>
    <row r="873" spans="1:16" s="424" customFormat="1" ht="25.5">
      <c r="A873" s="28">
        <v>25</v>
      </c>
      <c r="B873" s="48" t="s">
        <v>2682</v>
      </c>
      <c r="C873" s="47" t="s">
        <v>418</v>
      </c>
      <c r="E873" s="48" t="s">
        <v>1010</v>
      </c>
      <c r="F873" s="70">
        <v>51013400138</v>
      </c>
      <c r="G873" s="72">
        <v>12607</v>
      </c>
      <c r="H873" s="72">
        <v>12607</v>
      </c>
      <c r="I873" s="223">
        <v>0</v>
      </c>
      <c r="K873" s="28">
        <v>25</v>
      </c>
      <c r="L873" s="28" t="s">
        <v>155</v>
      </c>
      <c r="M873" s="28" t="s">
        <v>2842</v>
      </c>
      <c r="N873" s="440"/>
      <c r="O873" s="440"/>
      <c r="P873" s="440"/>
    </row>
    <row r="874" spans="1:16" s="424" customFormat="1" ht="25.5">
      <c r="A874" s="28">
        <v>26</v>
      </c>
      <c r="B874" s="28" t="s">
        <v>2683</v>
      </c>
      <c r="C874" s="47" t="s">
        <v>418</v>
      </c>
      <c r="E874" s="48" t="s">
        <v>1010</v>
      </c>
      <c r="F874" s="70">
        <v>51013400139</v>
      </c>
      <c r="G874" s="72">
        <v>12607</v>
      </c>
      <c r="H874" s="72">
        <v>12607</v>
      </c>
      <c r="I874" s="45">
        <v>0</v>
      </c>
      <c r="K874" s="28">
        <v>26</v>
      </c>
      <c r="L874" s="28" t="s">
        <v>155</v>
      </c>
      <c r="M874" s="28" t="s">
        <v>2842</v>
      </c>
      <c r="N874" s="440"/>
      <c r="O874" s="440"/>
      <c r="P874" s="440"/>
    </row>
    <row r="875" spans="1:16" s="424" customFormat="1" ht="12.75">
      <c r="A875" s="28">
        <v>27</v>
      </c>
      <c r="B875" s="29" t="s">
        <v>2684</v>
      </c>
      <c r="C875" s="47" t="s">
        <v>419</v>
      </c>
      <c r="E875" s="48" t="s">
        <v>1010</v>
      </c>
      <c r="F875" s="70">
        <v>51013400030</v>
      </c>
      <c r="G875" s="72">
        <v>37973</v>
      </c>
      <c r="H875" s="72">
        <v>37973</v>
      </c>
      <c r="I875" s="45">
        <v>0</v>
      </c>
      <c r="K875" s="28">
        <v>27</v>
      </c>
      <c r="L875" s="28" t="s">
        <v>155</v>
      </c>
      <c r="M875" s="28" t="s">
        <v>2842</v>
      </c>
      <c r="N875" s="440"/>
      <c r="O875" s="440"/>
      <c r="P875" s="440"/>
    </row>
    <row r="876" spans="1:16" s="424" customFormat="1" ht="12.75">
      <c r="A876" s="28">
        <v>28</v>
      </c>
      <c r="B876" s="28" t="s">
        <v>2685</v>
      </c>
      <c r="C876" s="47" t="s">
        <v>419</v>
      </c>
      <c r="E876" s="48" t="s">
        <v>1010</v>
      </c>
      <c r="F876" s="70">
        <v>51013400029</v>
      </c>
      <c r="G876" s="72">
        <v>103367</v>
      </c>
      <c r="H876" s="72">
        <v>103367</v>
      </c>
      <c r="I876" s="45">
        <v>0</v>
      </c>
      <c r="K876" s="28">
        <v>28</v>
      </c>
      <c r="L876" s="28" t="s">
        <v>155</v>
      </c>
      <c r="M876" s="28" t="s">
        <v>2842</v>
      </c>
      <c r="N876" s="440"/>
      <c r="O876" s="440"/>
      <c r="P876" s="440"/>
    </row>
    <row r="877" spans="1:16" s="424" customFormat="1" ht="12.75">
      <c r="A877" s="28">
        <v>29</v>
      </c>
      <c r="B877" s="28" t="s">
        <v>2686</v>
      </c>
      <c r="C877" s="47" t="s">
        <v>420</v>
      </c>
      <c r="E877" s="48" t="s">
        <v>1010</v>
      </c>
      <c r="F877" s="52">
        <v>51013400027</v>
      </c>
      <c r="G877" s="72">
        <v>11953</v>
      </c>
      <c r="H877" s="72">
        <v>11953</v>
      </c>
      <c r="I877" s="45">
        <v>0</v>
      </c>
      <c r="K877" s="28">
        <v>29</v>
      </c>
      <c r="L877" s="28" t="s">
        <v>155</v>
      </c>
      <c r="M877" s="28" t="s">
        <v>2842</v>
      </c>
      <c r="N877" s="440"/>
      <c r="O877" s="440"/>
      <c r="P877" s="440"/>
    </row>
    <row r="878" spans="1:16" s="424" customFormat="1" ht="12.75">
      <c r="A878" s="28">
        <v>30</v>
      </c>
      <c r="B878" s="48" t="s">
        <v>2687</v>
      </c>
      <c r="C878" s="47" t="s">
        <v>421</v>
      </c>
      <c r="E878" s="48" t="s">
        <v>1010</v>
      </c>
      <c r="F878" s="52">
        <v>51013400028</v>
      </c>
      <c r="G878" s="72">
        <v>20182</v>
      </c>
      <c r="H878" s="72">
        <v>20182</v>
      </c>
      <c r="I878" s="45">
        <v>0</v>
      </c>
      <c r="K878" s="28">
        <v>30</v>
      </c>
      <c r="L878" s="28" t="s">
        <v>155</v>
      </c>
      <c r="M878" s="28" t="s">
        <v>2842</v>
      </c>
      <c r="N878" s="440"/>
      <c r="O878" s="440"/>
      <c r="P878" s="440"/>
    </row>
    <row r="879" spans="1:16" s="424" customFormat="1" ht="12.75">
      <c r="A879" s="28">
        <v>31</v>
      </c>
      <c r="B879" s="48" t="s">
        <v>2688</v>
      </c>
      <c r="C879" s="47" t="s">
        <v>422</v>
      </c>
      <c r="E879" s="48" t="s">
        <v>1010</v>
      </c>
      <c r="F879" s="52">
        <v>51013400024</v>
      </c>
      <c r="G879" s="72">
        <v>26453</v>
      </c>
      <c r="H879" s="72">
        <v>26453</v>
      </c>
      <c r="I879" s="45">
        <v>0</v>
      </c>
      <c r="K879" s="28">
        <v>31</v>
      </c>
      <c r="L879" s="28" t="s">
        <v>155</v>
      </c>
      <c r="M879" s="28" t="s">
        <v>2842</v>
      </c>
      <c r="N879" s="440"/>
      <c r="O879" s="440"/>
      <c r="P879" s="440"/>
    </row>
    <row r="880" spans="1:16" s="424" customFormat="1" ht="12.75">
      <c r="A880" s="28">
        <v>32</v>
      </c>
      <c r="B880" s="28" t="s">
        <v>1025</v>
      </c>
      <c r="C880" s="47" t="s">
        <v>423</v>
      </c>
      <c r="E880" s="48" t="s">
        <v>1010</v>
      </c>
      <c r="F880" s="52">
        <v>51013400025</v>
      </c>
      <c r="G880" s="72">
        <v>15200</v>
      </c>
      <c r="H880" s="72">
        <v>15200</v>
      </c>
      <c r="I880" s="45">
        <v>0</v>
      </c>
      <c r="K880" s="28">
        <v>32</v>
      </c>
      <c r="L880" s="28" t="s">
        <v>155</v>
      </c>
      <c r="M880" s="28" t="s">
        <v>2842</v>
      </c>
      <c r="N880" s="440"/>
      <c r="O880" s="440"/>
      <c r="P880" s="440"/>
    </row>
    <row r="881" spans="1:16" s="424" customFormat="1" ht="12.75">
      <c r="A881" s="28">
        <v>33</v>
      </c>
      <c r="B881" s="28" t="s">
        <v>1026</v>
      </c>
      <c r="C881" s="47" t="s">
        <v>151</v>
      </c>
      <c r="E881" s="48" t="s">
        <v>1010</v>
      </c>
      <c r="F881" s="52">
        <v>51013400048</v>
      </c>
      <c r="G881" s="72">
        <v>29700</v>
      </c>
      <c r="H881" s="72">
        <v>29700</v>
      </c>
      <c r="I881" s="45">
        <v>0</v>
      </c>
      <c r="K881" s="28">
        <v>33</v>
      </c>
      <c r="L881" s="28" t="s">
        <v>155</v>
      </c>
      <c r="M881" s="28" t="s">
        <v>2842</v>
      </c>
      <c r="N881" s="440"/>
      <c r="O881" s="440"/>
      <c r="P881" s="440"/>
    </row>
    <row r="882" spans="1:16" ht="12.75">
      <c r="A882" s="28">
        <v>34</v>
      </c>
      <c r="B882" s="48" t="s">
        <v>3739</v>
      </c>
      <c r="C882" s="47" t="s">
        <v>3740</v>
      </c>
      <c r="D882" s="34"/>
      <c r="E882" s="48" t="s">
        <v>1010</v>
      </c>
      <c r="F882" s="70">
        <v>51013400056</v>
      </c>
      <c r="G882" s="72">
        <v>10000</v>
      </c>
      <c r="H882" s="72">
        <v>10000</v>
      </c>
      <c r="I882" s="721">
        <v>0</v>
      </c>
      <c r="K882" s="28">
        <v>34</v>
      </c>
      <c r="L882" s="28" t="s">
        <v>155</v>
      </c>
      <c r="M882" s="28" t="s">
        <v>2842</v>
      </c>
      <c r="N882" s="27"/>
      <c r="O882" s="27"/>
      <c r="P882" s="27"/>
    </row>
    <row r="883" spans="1:16" s="424" customFormat="1" ht="12.75">
      <c r="A883" s="28">
        <v>35</v>
      </c>
      <c r="B883" s="48" t="s">
        <v>1027</v>
      </c>
      <c r="C883" s="47" t="s">
        <v>152</v>
      </c>
      <c r="E883" s="48" t="s">
        <v>1010</v>
      </c>
      <c r="F883" s="70">
        <v>51013400117</v>
      </c>
      <c r="G883" s="72">
        <v>48240</v>
      </c>
      <c r="H883" s="72">
        <v>23673.34</v>
      </c>
      <c r="I883" s="28">
        <v>24566.66</v>
      </c>
      <c r="K883" s="28">
        <v>35</v>
      </c>
      <c r="L883" s="28" t="s">
        <v>155</v>
      </c>
      <c r="M883" s="28" t="s">
        <v>2842</v>
      </c>
      <c r="N883" s="440"/>
      <c r="O883" s="440"/>
      <c r="P883" s="440"/>
    </row>
    <row r="884" spans="1:16" s="424" customFormat="1" ht="12.75">
      <c r="A884" s="28">
        <v>36</v>
      </c>
      <c r="B884" s="49" t="s">
        <v>1028</v>
      </c>
      <c r="C884" s="47" t="s">
        <v>1102</v>
      </c>
      <c r="E884" s="48" t="s">
        <v>1010</v>
      </c>
      <c r="F884" s="47">
        <v>51013400116</v>
      </c>
      <c r="G884" s="72">
        <v>18760</v>
      </c>
      <c r="H884" s="121">
        <v>18760</v>
      </c>
      <c r="I884" s="121">
        <v>0</v>
      </c>
      <c r="K884" s="28">
        <v>36</v>
      </c>
      <c r="L884" s="28" t="s">
        <v>155</v>
      </c>
      <c r="M884" s="28" t="s">
        <v>2842</v>
      </c>
      <c r="N884" s="440"/>
      <c r="O884" s="440"/>
      <c r="P884" s="440"/>
    </row>
    <row r="885" spans="1:16" s="424" customFormat="1" ht="12.75">
      <c r="A885" s="28">
        <v>37</v>
      </c>
      <c r="B885" s="48" t="s">
        <v>1029</v>
      </c>
      <c r="C885" s="47" t="s">
        <v>1103</v>
      </c>
      <c r="E885" s="48" t="s">
        <v>1010</v>
      </c>
      <c r="F885" s="70">
        <v>51013400047</v>
      </c>
      <c r="G885" s="72">
        <v>19426</v>
      </c>
      <c r="H885" s="72">
        <v>19426</v>
      </c>
      <c r="I885" s="121">
        <v>0</v>
      </c>
      <c r="K885" s="28">
        <v>37</v>
      </c>
      <c r="L885" s="28" t="s">
        <v>155</v>
      </c>
      <c r="M885" s="28" t="s">
        <v>2842</v>
      </c>
      <c r="N885" s="440"/>
      <c r="O885" s="440"/>
      <c r="P885" s="440"/>
    </row>
    <row r="886" spans="1:16" s="424" customFormat="1" ht="12.75">
      <c r="A886" s="28">
        <v>38</v>
      </c>
      <c r="B886" s="48" t="s">
        <v>1030</v>
      </c>
      <c r="C886" s="47" t="s">
        <v>1104</v>
      </c>
      <c r="E886" s="48" t="s">
        <v>1010</v>
      </c>
      <c r="F886" s="52">
        <v>51013400118</v>
      </c>
      <c r="G886" s="72">
        <v>51000</v>
      </c>
      <c r="H886" s="72">
        <v>51000</v>
      </c>
      <c r="I886" s="121">
        <v>0</v>
      </c>
      <c r="K886" s="28">
        <v>38</v>
      </c>
      <c r="L886" s="28" t="s">
        <v>155</v>
      </c>
      <c r="M886" s="28" t="s">
        <v>2842</v>
      </c>
      <c r="N886" s="440"/>
      <c r="O886" s="440"/>
      <c r="P886" s="440"/>
    </row>
    <row r="887" spans="1:16" s="424" customFormat="1" ht="12.75">
      <c r="A887" s="28">
        <v>39</v>
      </c>
      <c r="B887" s="48" t="s">
        <v>1031</v>
      </c>
      <c r="C887" s="47" t="s">
        <v>2870</v>
      </c>
      <c r="E887" s="48" t="s">
        <v>1010</v>
      </c>
      <c r="F887" s="52">
        <v>51013400057</v>
      </c>
      <c r="G887" s="72">
        <v>18210</v>
      </c>
      <c r="H887" s="72">
        <v>18210</v>
      </c>
      <c r="I887" s="121">
        <v>0</v>
      </c>
      <c r="K887" s="28">
        <v>39</v>
      </c>
      <c r="L887" s="28" t="s">
        <v>155</v>
      </c>
      <c r="M887" s="28" t="s">
        <v>2842</v>
      </c>
      <c r="N887" s="440"/>
      <c r="O887" s="440"/>
      <c r="P887" s="440"/>
    </row>
    <row r="888" spans="1:16" s="424" customFormat="1" ht="12.75">
      <c r="A888" s="28">
        <v>40</v>
      </c>
      <c r="B888" s="48" t="s">
        <v>1032</v>
      </c>
      <c r="C888" s="47" t="s">
        <v>2871</v>
      </c>
      <c r="E888" s="48" t="s">
        <v>1010</v>
      </c>
      <c r="F888" s="52">
        <v>51013400123</v>
      </c>
      <c r="G888" s="72">
        <v>11490</v>
      </c>
      <c r="H888" s="72">
        <v>11490</v>
      </c>
      <c r="I888" s="121">
        <v>0</v>
      </c>
      <c r="K888" s="28">
        <v>40</v>
      </c>
      <c r="L888" s="28" t="s">
        <v>155</v>
      </c>
      <c r="M888" s="28" t="s">
        <v>2842</v>
      </c>
      <c r="N888" s="440"/>
      <c r="O888" s="440"/>
      <c r="P888" s="440"/>
    </row>
    <row r="889" spans="1:16" s="424" customFormat="1" ht="12.75">
      <c r="A889" s="28">
        <v>41</v>
      </c>
      <c r="B889" s="48" t="s">
        <v>1033</v>
      </c>
      <c r="C889" s="47" t="s">
        <v>2872</v>
      </c>
      <c r="E889" s="48" t="s">
        <v>1010</v>
      </c>
      <c r="F889" s="52">
        <v>51013400055</v>
      </c>
      <c r="G889" s="72">
        <v>17980</v>
      </c>
      <c r="H889" s="72">
        <v>17980</v>
      </c>
      <c r="I889" s="121">
        <v>0</v>
      </c>
      <c r="K889" s="28">
        <v>41</v>
      </c>
      <c r="L889" s="28" t="s">
        <v>155</v>
      </c>
      <c r="M889" s="28" t="s">
        <v>2842</v>
      </c>
      <c r="N889" s="440"/>
      <c r="O889" s="440"/>
      <c r="P889" s="440"/>
    </row>
    <row r="890" spans="1:16" s="424" customFormat="1" ht="12.75">
      <c r="A890" s="28">
        <v>42</v>
      </c>
      <c r="B890" s="48" t="s">
        <v>1034</v>
      </c>
      <c r="C890" s="47" t="s">
        <v>2629</v>
      </c>
      <c r="E890" s="48" t="s">
        <v>1010</v>
      </c>
      <c r="F890" s="70">
        <v>51013400054</v>
      </c>
      <c r="G890" s="72">
        <v>55900</v>
      </c>
      <c r="H890" s="72">
        <v>55900</v>
      </c>
      <c r="I890" s="121">
        <v>0</v>
      </c>
      <c r="K890" s="28">
        <v>42</v>
      </c>
      <c r="L890" s="28" t="s">
        <v>155</v>
      </c>
      <c r="M890" s="28" t="s">
        <v>2842</v>
      </c>
      <c r="N890" s="440"/>
      <c r="O890" s="440"/>
      <c r="P890" s="440"/>
    </row>
    <row r="891" spans="1:16" s="424" customFormat="1" ht="12.75">
      <c r="A891" s="28">
        <v>43</v>
      </c>
      <c r="B891" s="48" t="s">
        <v>1035</v>
      </c>
      <c r="C891" s="47" t="s">
        <v>2630</v>
      </c>
      <c r="E891" s="48" t="s">
        <v>1010</v>
      </c>
      <c r="F891" s="70">
        <v>51013400046</v>
      </c>
      <c r="G891" s="72">
        <v>12500</v>
      </c>
      <c r="H891" s="72">
        <v>12500</v>
      </c>
      <c r="I891" s="121">
        <v>0</v>
      </c>
      <c r="K891" s="28">
        <v>43</v>
      </c>
      <c r="L891" s="28" t="s">
        <v>155</v>
      </c>
      <c r="M891" s="28" t="s">
        <v>2842</v>
      </c>
      <c r="N891" s="440"/>
      <c r="O891" s="440"/>
      <c r="P891" s="440"/>
    </row>
    <row r="892" spans="1:16" s="424" customFormat="1" ht="12.75">
      <c r="A892" s="28">
        <v>44</v>
      </c>
      <c r="B892" s="48" t="s">
        <v>1209</v>
      </c>
      <c r="C892" s="70" t="s">
        <v>2632</v>
      </c>
      <c r="E892" s="48" t="s">
        <v>1010</v>
      </c>
      <c r="F892" s="52">
        <v>51013400022</v>
      </c>
      <c r="G892" s="73">
        <v>10600</v>
      </c>
      <c r="H892" s="73">
        <v>10600</v>
      </c>
      <c r="I892" s="45">
        <v>0</v>
      </c>
      <c r="K892" s="28">
        <v>44</v>
      </c>
      <c r="L892" s="28" t="s">
        <v>155</v>
      </c>
      <c r="M892" s="28" t="s">
        <v>2842</v>
      </c>
      <c r="N892" s="440"/>
      <c r="O892" s="440"/>
      <c r="P892" s="440"/>
    </row>
    <row r="893" spans="1:16" s="424" customFormat="1" ht="12.75">
      <c r="A893" s="28">
        <v>45</v>
      </c>
      <c r="B893" s="48" t="s">
        <v>3600</v>
      </c>
      <c r="C893" s="577" t="s">
        <v>3601</v>
      </c>
      <c r="E893" s="48" t="s">
        <v>1010</v>
      </c>
      <c r="F893" s="52">
        <v>51013400051</v>
      </c>
      <c r="G893" s="576">
        <v>12100</v>
      </c>
      <c r="H893" s="576">
        <v>12100</v>
      </c>
      <c r="I893" s="45">
        <v>0</v>
      </c>
      <c r="K893" s="28">
        <v>45</v>
      </c>
      <c r="L893" s="28" t="s">
        <v>155</v>
      </c>
      <c r="M893" s="28" t="s">
        <v>2842</v>
      </c>
      <c r="N893" s="440"/>
      <c r="O893" s="440"/>
      <c r="P893" s="440"/>
    </row>
    <row r="894" spans="1:16" s="424" customFormat="1" ht="12.75">
      <c r="A894" s="28">
        <v>46</v>
      </c>
      <c r="B894" s="48" t="s">
        <v>1210</v>
      </c>
      <c r="C894" s="47" t="s">
        <v>2545</v>
      </c>
      <c r="E894" s="48" t="s">
        <v>1010</v>
      </c>
      <c r="F894" s="52">
        <v>51013400133</v>
      </c>
      <c r="G894" s="73">
        <v>16800</v>
      </c>
      <c r="H894" s="73">
        <v>16800</v>
      </c>
      <c r="I894" s="121">
        <v>0</v>
      </c>
      <c r="K894" s="28">
        <v>46</v>
      </c>
      <c r="L894" s="28" t="s">
        <v>155</v>
      </c>
      <c r="M894" s="28" t="s">
        <v>2842</v>
      </c>
      <c r="N894" s="440"/>
      <c r="O894" s="440"/>
      <c r="P894" s="440"/>
    </row>
    <row r="895" spans="1:16" s="424" customFormat="1" ht="12.75">
      <c r="A895" s="28">
        <v>47</v>
      </c>
      <c r="B895" s="48" t="s">
        <v>903</v>
      </c>
      <c r="C895" s="47" t="s">
        <v>2546</v>
      </c>
      <c r="E895" s="48" t="s">
        <v>1010</v>
      </c>
      <c r="F895" s="52">
        <v>51013400130</v>
      </c>
      <c r="G895" s="73">
        <v>11508</v>
      </c>
      <c r="H895" s="73">
        <v>11508</v>
      </c>
      <c r="I895" s="121">
        <v>0</v>
      </c>
      <c r="K895" s="28">
        <v>47</v>
      </c>
      <c r="L895" s="28" t="s">
        <v>155</v>
      </c>
      <c r="M895" s="28" t="s">
        <v>2842</v>
      </c>
      <c r="N895" s="440"/>
      <c r="O895" s="440"/>
      <c r="P895" s="440"/>
    </row>
    <row r="896" spans="1:16" s="424" customFormat="1" ht="12.75">
      <c r="A896" s="28">
        <v>48</v>
      </c>
      <c r="B896" s="49" t="s">
        <v>904</v>
      </c>
      <c r="C896" s="47" t="s">
        <v>2547</v>
      </c>
      <c r="E896" s="48" t="s">
        <v>1010</v>
      </c>
      <c r="F896" s="52">
        <v>51013400115</v>
      </c>
      <c r="G896" s="73">
        <v>13539</v>
      </c>
      <c r="H896" s="73">
        <v>13539</v>
      </c>
      <c r="I896" s="121">
        <v>0</v>
      </c>
      <c r="K896" s="28">
        <v>48</v>
      </c>
      <c r="L896" s="28" t="s">
        <v>155</v>
      </c>
      <c r="M896" s="28" t="s">
        <v>2842</v>
      </c>
      <c r="N896" s="440"/>
      <c r="O896" s="440"/>
      <c r="P896" s="440"/>
    </row>
    <row r="897" spans="1:16" s="424" customFormat="1" ht="12.75">
      <c r="A897" s="28">
        <v>49</v>
      </c>
      <c r="B897" s="48" t="s">
        <v>905</v>
      </c>
      <c r="C897" s="490" t="s">
        <v>2148</v>
      </c>
      <c r="E897" s="48" t="s">
        <v>1010</v>
      </c>
      <c r="F897" s="52"/>
      <c r="G897" s="73">
        <v>1339290.31</v>
      </c>
      <c r="H897" s="73">
        <v>1339290.31</v>
      </c>
      <c r="I897" s="121">
        <v>0</v>
      </c>
      <c r="K897" s="28">
        <v>49</v>
      </c>
      <c r="L897" s="28" t="s">
        <v>155</v>
      </c>
      <c r="M897" s="28" t="s">
        <v>2842</v>
      </c>
      <c r="N897" s="440"/>
      <c r="O897" s="440"/>
      <c r="P897" s="440"/>
    </row>
    <row r="898" spans="1:16" s="424" customFormat="1" ht="12.75">
      <c r="A898" s="28">
        <v>50</v>
      </c>
      <c r="B898" s="48" t="s">
        <v>906</v>
      </c>
      <c r="C898" s="47" t="s">
        <v>2548</v>
      </c>
      <c r="E898" s="48" t="s">
        <v>1010</v>
      </c>
      <c r="F898" s="52">
        <v>41012700001</v>
      </c>
      <c r="G898" s="73">
        <v>602255.3</v>
      </c>
      <c r="H898" s="121">
        <v>0</v>
      </c>
      <c r="I898" s="73">
        <v>602255.3</v>
      </c>
      <c r="K898" s="28">
        <v>50</v>
      </c>
      <c r="L898" s="28" t="s">
        <v>155</v>
      </c>
      <c r="M898" s="28" t="s">
        <v>2842</v>
      </c>
      <c r="N898" s="440"/>
      <c r="O898" s="440"/>
      <c r="P898" s="440"/>
    </row>
    <row r="899" spans="1:16" s="424" customFormat="1" ht="25.5">
      <c r="A899" s="28">
        <v>51</v>
      </c>
      <c r="B899" s="48" t="s">
        <v>907</v>
      </c>
      <c r="C899" s="47" t="s">
        <v>3077</v>
      </c>
      <c r="E899" s="48" t="s">
        <v>1010</v>
      </c>
      <c r="F899" s="52">
        <v>41012600001</v>
      </c>
      <c r="G899" s="73">
        <v>430000</v>
      </c>
      <c r="H899" s="73">
        <v>11944.44</v>
      </c>
      <c r="I899" s="28">
        <v>418055.56</v>
      </c>
      <c r="K899" s="28">
        <v>51</v>
      </c>
      <c r="L899" s="28" t="s">
        <v>155</v>
      </c>
      <c r="M899" s="28" t="s">
        <v>2842</v>
      </c>
      <c r="N899" s="440"/>
      <c r="O899" s="440"/>
      <c r="P899" s="440"/>
    </row>
    <row r="900" spans="1:16" s="424" customFormat="1" ht="25.5">
      <c r="A900" s="28">
        <v>52</v>
      </c>
      <c r="B900" s="48" t="s">
        <v>908</v>
      </c>
      <c r="C900" s="47" t="s">
        <v>479</v>
      </c>
      <c r="E900" s="48" t="s">
        <v>1010</v>
      </c>
      <c r="F900" s="52">
        <v>41012600002</v>
      </c>
      <c r="G900" s="73">
        <v>72000</v>
      </c>
      <c r="H900" s="73">
        <v>2000</v>
      </c>
      <c r="I900" s="339">
        <v>70000</v>
      </c>
      <c r="K900" s="28">
        <v>52</v>
      </c>
      <c r="L900" s="28" t="s">
        <v>155</v>
      </c>
      <c r="M900" s="28" t="s">
        <v>2842</v>
      </c>
      <c r="N900" s="440"/>
      <c r="O900" s="440"/>
      <c r="P900" s="440"/>
    </row>
    <row r="901" spans="1:16" s="424" customFormat="1" ht="25.5">
      <c r="A901" s="28">
        <v>53</v>
      </c>
      <c r="B901" s="48" t="s">
        <v>909</v>
      </c>
      <c r="C901" s="47" t="s">
        <v>480</v>
      </c>
      <c r="E901" s="48" t="s">
        <v>1010</v>
      </c>
      <c r="F901" s="52">
        <v>41010000005</v>
      </c>
      <c r="G901" s="73">
        <v>400000</v>
      </c>
      <c r="H901" s="73">
        <v>11111.11</v>
      </c>
      <c r="I901" s="28">
        <v>388888.89</v>
      </c>
      <c r="K901" s="28">
        <v>53</v>
      </c>
      <c r="L901" s="28" t="s">
        <v>155</v>
      </c>
      <c r="M901" s="28" t="s">
        <v>2842</v>
      </c>
      <c r="N901" s="440"/>
      <c r="O901" s="440"/>
      <c r="P901" s="440"/>
    </row>
    <row r="902" spans="1:16" s="424" customFormat="1" ht="12.75">
      <c r="A902" s="28">
        <v>54</v>
      </c>
      <c r="B902" s="48" t="s">
        <v>910</v>
      </c>
      <c r="C902" s="47" t="s">
        <v>481</v>
      </c>
      <c r="E902" s="48" t="s">
        <v>1010</v>
      </c>
      <c r="F902" s="52">
        <v>41010000004</v>
      </c>
      <c r="G902" s="73">
        <v>90000</v>
      </c>
      <c r="H902" s="73">
        <v>2500</v>
      </c>
      <c r="I902" s="45">
        <v>87500</v>
      </c>
      <c r="K902" s="28">
        <v>54</v>
      </c>
      <c r="L902" s="28" t="s">
        <v>155</v>
      </c>
      <c r="M902" s="28" t="s">
        <v>2842</v>
      </c>
      <c r="N902" s="440"/>
      <c r="O902" s="440"/>
      <c r="P902" s="440"/>
    </row>
    <row r="903" spans="1:16" s="424" customFormat="1" ht="12.75">
      <c r="A903" s="28">
        <v>55</v>
      </c>
      <c r="B903" s="48" t="s">
        <v>911</v>
      </c>
      <c r="C903" s="47" t="s">
        <v>482</v>
      </c>
      <c r="E903" s="48" t="s">
        <v>1010</v>
      </c>
      <c r="F903" s="52">
        <v>41012400002</v>
      </c>
      <c r="G903" s="73">
        <v>16000</v>
      </c>
      <c r="H903" s="73">
        <v>16000</v>
      </c>
      <c r="I903" s="45">
        <v>0</v>
      </c>
      <c r="K903" s="28">
        <v>55</v>
      </c>
      <c r="L903" s="28" t="s">
        <v>155</v>
      </c>
      <c r="M903" s="28" t="s">
        <v>2842</v>
      </c>
      <c r="N903" s="440"/>
      <c r="O903" s="440"/>
      <c r="P903" s="440"/>
    </row>
    <row r="904" spans="1:16" s="424" customFormat="1" ht="12.75">
      <c r="A904" s="28">
        <v>56</v>
      </c>
      <c r="B904" s="48" t="s">
        <v>912</v>
      </c>
      <c r="C904" s="47" t="s">
        <v>483</v>
      </c>
      <c r="E904" s="48" t="s">
        <v>1010</v>
      </c>
      <c r="F904" s="52">
        <v>4101240001</v>
      </c>
      <c r="G904" s="73">
        <v>20000</v>
      </c>
      <c r="H904" s="73">
        <v>20000</v>
      </c>
      <c r="I904" s="45">
        <v>0</v>
      </c>
      <c r="K904" s="28">
        <v>56</v>
      </c>
      <c r="L904" s="28" t="s">
        <v>155</v>
      </c>
      <c r="M904" s="28" t="s">
        <v>2842</v>
      </c>
      <c r="N904" s="440"/>
      <c r="O904" s="440"/>
      <c r="P904" s="440"/>
    </row>
    <row r="905" spans="1:16" s="424" customFormat="1" ht="12.75">
      <c r="A905" s="28">
        <v>57</v>
      </c>
      <c r="B905" s="48" t="s">
        <v>2973</v>
      </c>
      <c r="C905" s="63" t="s">
        <v>1578</v>
      </c>
      <c r="E905" s="48" t="s">
        <v>1010</v>
      </c>
      <c r="F905" s="52">
        <v>51013400024</v>
      </c>
      <c r="G905" s="73">
        <v>42000</v>
      </c>
      <c r="H905" s="73">
        <v>42000</v>
      </c>
      <c r="I905" s="73">
        <v>0</v>
      </c>
      <c r="K905" s="28">
        <v>57</v>
      </c>
      <c r="L905" s="28" t="s">
        <v>155</v>
      </c>
      <c r="M905" s="28" t="s">
        <v>2842</v>
      </c>
      <c r="N905" s="440"/>
      <c r="O905" s="440"/>
      <c r="P905" s="440"/>
    </row>
    <row r="906" spans="1:16" s="424" customFormat="1" ht="12.75">
      <c r="A906" s="28">
        <v>58</v>
      </c>
      <c r="B906" s="48" t="s">
        <v>3302</v>
      </c>
      <c r="C906" s="47" t="s">
        <v>482</v>
      </c>
      <c r="E906" s="48" t="s">
        <v>1010</v>
      </c>
      <c r="F906" s="52">
        <v>51013400172</v>
      </c>
      <c r="G906" s="73">
        <v>16000</v>
      </c>
      <c r="H906" s="73">
        <v>16000</v>
      </c>
      <c r="I906" s="73">
        <v>0</v>
      </c>
      <c r="K906" s="28">
        <v>58</v>
      </c>
      <c r="L906" s="28" t="s">
        <v>155</v>
      </c>
      <c r="M906" s="28" t="s">
        <v>2842</v>
      </c>
      <c r="N906" s="440"/>
      <c r="O906" s="440"/>
      <c r="P906" s="440"/>
    </row>
    <row r="907" spans="1:16" s="424" customFormat="1" ht="12.75">
      <c r="A907" s="28">
        <v>59</v>
      </c>
      <c r="B907" s="48" t="s">
        <v>3303</v>
      </c>
      <c r="C907" s="47" t="s">
        <v>482</v>
      </c>
      <c r="E907" s="48" t="s">
        <v>1010</v>
      </c>
      <c r="F907" s="52">
        <v>51013400171</v>
      </c>
      <c r="G907" s="73">
        <v>16000</v>
      </c>
      <c r="H907" s="73">
        <v>16000</v>
      </c>
      <c r="I907" s="73">
        <v>0</v>
      </c>
      <c r="K907" s="28">
        <v>59</v>
      </c>
      <c r="L907" s="28" t="s">
        <v>155</v>
      </c>
      <c r="M907" s="28" t="s">
        <v>2842</v>
      </c>
      <c r="N907" s="440"/>
      <c r="O907" s="440"/>
      <c r="P907" s="440"/>
    </row>
    <row r="908" spans="1:16" s="424" customFormat="1" ht="12.75">
      <c r="A908" s="28">
        <v>60</v>
      </c>
      <c r="B908" s="48" t="s">
        <v>3304</v>
      </c>
      <c r="C908" s="47" t="s">
        <v>483</v>
      </c>
      <c r="E908" s="48" t="s">
        <v>1010</v>
      </c>
      <c r="F908" s="52">
        <v>51013400174</v>
      </c>
      <c r="G908" s="73">
        <v>20000</v>
      </c>
      <c r="H908" s="73">
        <v>20000</v>
      </c>
      <c r="I908" s="73">
        <v>0</v>
      </c>
      <c r="K908" s="28">
        <v>60</v>
      </c>
      <c r="L908" s="28" t="s">
        <v>155</v>
      </c>
      <c r="M908" s="28" t="s">
        <v>2842</v>
      </c>
      <c r="N908" s="440"/>
      <c r="O908" s="440"/>
      <c r="P908" s="440"/>
    </row>
    <row r="909" spans="1:16" s="424" customFormat="1" ht="12.75">
      <c r="A909" s="28">
        <v>61</v>
      </c>
      <c r="B909" s="48" t="s">
        <v>3305</v>
      </c>
      <c r="C909" s="47" t="s">
        <v>483</v>
      </c>
      <c r="E909" s="48" t="s">
        <v>1010</v>
      </c>
      <c r="F909" s="52">
        <v>51013400173</v>
      </c>
      <c r="G909" s="73">
        <v>20000</v>
      </c>
      <c r="H909" s="73">
        <v>20000</v>
      </c>
      <c r="I909" s="73">
        <v>0</v>
      </c>
      <c r="K909" s="28">
        <v>61</v>
      </c>
      <c r="L909" s="28" t="s">
        <v>155</v>
      </c>
      <c r="M909" s="28" t="s">
        <v>2842</v>
      </c>
      <c r="N909" s="440"/>
      <c r="O909" s="440"/>
      <c r="P909" s="440"/>
    </row>
    <row r="910" spans="1:16" s="424" customFormat="1" ht="12.75">
      <c r="A910" s="28">
        <v>62</v>
      </c>
      <c r="B910" s="48" t="s">
        <v>3306</v>
      </c>
      <c r="C910" s="47" t="s">
        <v>3078</v>
      </c>
      <c r="D910" s="47"/>
      <c r="E910" s="48" t="s">
        <v>1010</v>
      </c>
      <c r="F910" s="52">
        <v>51013400166</v>
      </c>
      <c r="G910" s="73">
        <v>84000</v>
      </c>
      <c r="H910" s="73">
        <v>84000</v>
      </c>
      <c r="I910" s="73">
        <v>0</v>
      </c>
      <c r="J910" s="47"/>
      <c r="K910" s="28">
        <v>62</v>
      </c>
      <c r="L910" s="28" t="s">
        <v>155</v>
      </c>
      <c r="M910" s="28" t="s">
        <v>2842</v>
      </c>
      <c r="N910" s="47"/>
      <c r="O910" s="47"/>
      <c r="P910" s="47"/>
    </row>
    <row r="911" spans="1:16" s="424" customFormat="1" ht="12.75">
      <c r="A911" s="28">
        <v>63</v>
      </c>
      <c r="B911" s="48" t="s">
        <v>3307</v>
      </c>
      <c r="C911" s="47" t="s">
        <v>337</v>
      </c>
      <c r="D911" s="47"/>
      <c r="E911" s="48" t="s">
        <v>1010</v>
      </c>
      <c r="F911" s="52">
        <v>51013400167</v>
      </c>
      <c r="G911" s="73">
        <v>20000</v>
      </c>
      <c r="H911" s="73">
        <v>20000</v>
      </c>
      <c r="I911" s="73">
        <v>0</v>
      </c>
      <c r="J911" s="47"/>
      <c r="K911" s="28">
        <v>63</v>
      </c>
      <c r="L911" s="28" t="s">
        <v>155</v>
      </c>
      <c r="M911" s="28" t="s">
        <v>2842</v>
      </c>
      <c r="N911" s="47"/>
      <c r="O911" s="47"/>
      <c r="P911" s="47"/>
    </row>
    <row r="912" spans="1:16" s="424" customFormat="1" ht="12.75">
      <c r="A912" s="28">
        <v>64</v>
      </c>
      <c r="B912" s="48" t="s">
        <v>3308</v>
      </c>
      <c r="C912" s="47" t="s">
        <v>3047</v>
      </c>
      <c r="D912" s="47"/>
      <c r="E912" s="48" t="s">
        <v>1010</v>
      </c>
      <c r="F912" s="52">
        <v>51013400168</v>
      </c>
      <c r="G912" s="73">
        <v>17420</v>
      </c>
      <c r="H912" s="73">
        <v>17420</v>
      </c>
      <c r="I912" s="73">
        <v>0</v>
      </c>
      <c r="J912" s="47"/>
      <c r="K912" s="28">
        <v>64</v>
      </c>
      <c r="L912" s="28" t="s">
        <v>155</v>
      </c>
      <c r="M912" s="28" t="s">
        <v>2842</v>
      </c>
      <c r="N912" s="47"/>
      <c r="O912" s="47"/>
      <c r="P912" s="47"/>
    </row>
    <row r="913" spans="1:16" s="424" customFormat="1" ht="25.5">
      <c r="A913" s="28">
        <v>65</v>
      </c>
      <c r="B913" s="48" t="s">
        <v>3309</v>
      </c>
      <c r="C913" s="47" t="s">
        <v>3080</v>
      </c>
      <c r="D913" s="460"/>
      <c r="E913" s="48" t="s">
        <v>1010</v>
      </c>
      <c r="F913" s="52">
        <v>51013400169</v>
      </c>
      <c r="G913" s="73">
        <v>110310.24</v>
      </c>
      <c r="H913" s="73">
        <v>110310.24</v>
      </c>
      <c r="I913" s="73">
        <v>0</v>
      </c>
      <c r="J913" s="460"/>
      <c r="K913" s="28">
        <v>65</v>
      </c>
      <c r="L913" s="28" t="s">
        <v>155</v>
      </c>
      <c r="M913" s="28" t="s">
        <v>2842</v>
      </c>
      <c r="N913" s="47"/>
      <c r="O913" s="47"/>
      <c r="P913" s="47"/>
    </row>
    <row r="914" spans="1:16" s="47" customFormat="1" ht="25.5">
      <c r="A914" s="28">
        <v>66</v>
      </c>
      <c r="B914" s="48" t="s">
        <v>3310</v>
      </c>
      <c r="C914" s="47" t="s">
        <v>3079</v>
      </c>
      <c r="D914" s="424"/>
      <c r="E914" s="48" t="s">
        <v>1010</v>
      </c>
      <c r="F914" s="52">
        <v>11012600003</v>
      </c>
      <c r="G914" s="228">
        <v>450000</v>
      </c>
      <c r="H914" s="228">
        <v>450000</v>
      </c>
      <c r="I914" s="71">
        <v>0</v>
      </c>
      <c r="J914" s="424"/>
      <c r="K914" s="28">
        <v>66</v>
      </c>
      <c r="L914" s="28" t="s">
        <v>155</v>
      </c>
      <c r="M914" s="28" t="s">
        <v>2842</v>
      </c>
      <c r="N914" s="440"/>
      <c r="O914" s="440"/>
      <c r="P914" s="440"/>
    </row>
    <row r="915" spans="1:16" s="460" customFormat="1" ht="12.75">
      <c r="A915" s="28">
        <v>67</v>
      </c>
      <c r="B915" s="48" t="s">
        <v>3311</v>
      </c>
      <c r="C915" s="47" t="s">
        <v>3085</v>
      </c>
      <c r="D915" s="424"/>
      <c r="E915" s="48" t="s">
        <v>1010</v>
      </c>
      <c r="F915" s="229">
        <v>51012400003</v>
      </c>
      <c r="G915" s="73">
        <v>15713</v>
      </c>
      <c r="H915" s="73">
        <v>15713</v>
      </c>
      <c r="I915" s="461">
        <v>0</v>
      </c>
      <c r="J915" s="424"/>
      <c r="K915" s="28">
        <v>67</v>
      </c>
      <c r="L915" s="28" t="s">
        <v>155</v>
      </c>
      <c r="M915" s="28" t="s">
        <v>2842</v>
      </c>
      <c r="N915" s="440"/>
      <c r="O915" s="440"/>
      <c r="P915" s="440"/>
    </row>
    <row r="916" spans="1:16" s="460" customFormat="1" ht="12.75">
      <c r="A916" s="28">
        <v>68</v>
      </c>
      <c r="B916" s="48" t="s">
        <v>3312</v>
      </c>
      <c r="C916" s="47" t="s">
        <v>3085</v>
      </c>
      <c r="D916" s="424"/>
      <c r="E916" s="48" t="s">
        <v>1010</v>
      </c>
      <c r="F916" s="229">
        <v>51013600039</v>
      </c>
      <c r="G916" s="73">
        <v>15713</v>
      </c>
      <c r="H916" s="73">
        <v>15713</v>
      </c>
      <c r="I916" s="461">
        <v>0</v>
      </c>
      <c r="J916" s="424"/>
      <c r="K916" s="28">
        <v>68</v>
      </c>
      <c r="L916" s="28" t="s">
        <v>155</v>
      </c>
      <c r="M916" s="28" t="s">
        <v>2842</v>
      </c>
      <c r="N916" s="440"/>
      <c r="O916" s="440"/>
      <c r="P916" s="440"/>
    </row>
    <row r="917" spans="1:16" s="424" customFormat="1" ht="12.75">
      <c r="A917" s="28">
        <v>69</v>
      </c>
      <c r="B917" s="48" t="s">
        <v>3313</v>
      </c>
      <c r="C917" s="47" t="s">
        <v>3086</v>
      </c>
      <c r="E917" s="48" t="s">
        <v>1010</v>
      </c>
      <c r="F917" s="229">
        <v>51013600010</v>
      </c>
      <c r="G917" s="73">
        <v>12450</v>
      </c>
      <c r="H917" s="73">
        <v>12450</v>
      </c>
      <c r="I917" s="461">
        <v>0</v>
      </c>
      <c r="K917" s="28">
        <v>69</v>
      </c>
      <c r="L917" s="28" t="s">
        <v>155</v>
      </c>
      <c r="M917" s="28" t="s">
        <v>2842</v>
      </c>
      <c r="N917" s="440"/>
      <c r="O917" s="440"/>
      <c r="P917" s="440"/>
    </row>
    <row r="918" spans="1:16" s="424" customFormat="1" ht="12.75">
      <c r="A918" s="28">
        <v>70</v>
      </c>
      <c r="B918" s="48" t="s">
        <v>3314</v>
      </c>
      <c r="C918" s="47" t="s">
        <v>3087</v>
      </c>
      <c r="E918" s="48" t="s">
        <v>1010</v>
      </c>
      <c r="F918" s="229">
        <v>51013600007</v>
      </c>
      <c r="G918" s="73">
        <v>32750</v>
      </c>
      <c r="H918" s="73">
        <v>32750</v>
      </c>
      <c r="I918" s="461">
        <v>0</v>
      </c>
      <c r="K918" s="28">
        <v>70</v>
      </c>
      <c r="L918" s="28" t="s">
        <v>155</v>
      </c>
      <c r="M918" s="28" t="s">
        <v>2842</v>
      </c>
      <c r="N918" s="440"/>
      <c r="O918" s="440"/>
      <c r="P918" s="440"/>
    </row>
    <row r="919" spans="1:16" s="424" customFormat="1" ht="12.75">
      <c r="A919" s="28">
        <v>71</v>
      </c>
      <c r="B919" s="48" t="s">
        <v>3315</v>
      </c>
      <c r="C919" s="47" t="s">
        <v>3088</v>
      </c>
      <c r="E919" s="48" t="s">
        <v>1010</v>
      </c>
      <c r="F919" s="229">
        <v>51013600006</v>
      </c>
      <c r="G919" s="73">
        <v>33650</v>
      </c>
      <c r="H919" s="73">
        <v>33650</v>
      </c>
      <c r="I919" s="461">
        <v>0</v>
      </c>
      <c r="K919" s="28">
        <v>71</v>
      </c>
      <c r="L919" s="28" t="s">
        <v>155</v>
      </c>
      <c r="M919" s="28" t="s">
        <v>2842</v>
      </c>
      <c r="N919" s="440"/>
      <c r="O919" s="440"/>
      <c r="P919" s="440"/>
    </row>
    <row r="920" spans="1:16" s="424" customFormat="1" ht="12.75">
      <c r="A920" s="28">
        <v>72</v>
      </c>
      <c r="B920" s="48" t="s">
        <v>3316</v>
      </c>
      <c r="C920" s="47" t="s">
        <v>3089</v>
      </c>
      <c r="E920" s="48" t="s">
        <v>1010</v>
      </c>
      <c r="F920" s="229">
        <v>51013600005</v>
      </c>
      <c r="G920" s="73">
        <v>36000</v>
      </c>
      <c r="H920" s="73">
        <v>36000</v>
      </c>
      <c r="I920" s="461">
        <v>0</v>
      </c>
      <c r="K920" s="28">
        <v>72</v>
      </c>
      <c r="L920" s="28" t="s">
        <v>155</v>
      </c>
      <c r="M920" s="28" t="s">
        <v>2842</v>
      </c>
      <c r="N920" s="440"/>
      <c r="O920" s="440"/>
      <c r="P920" s="440"/>
    </row>
    <row r="921" spans="1:16" s="424" customFormat="1" ht="12.75">
      <c r="A921" s="28">
        <v>73</v>
      </c>
      <c r="B921" s="48" t="s">
        <v>3317</v>
      </c>
      <c r="C921" s="47" t="s">
        <v>3090</v>
      </c>
      <c r="E921" s="48" t="s">
        <v>1010</v>
      </c>
      <c r="F921" s="229">
        <v>51013600004</v>
      </c>
      <c r="G921" s="73">
        <v>22400</v>
      </c>
      <c r="H921" s="73">
        <v>22400</v>
      </c>
      <c r="I921" s="461">
        <v>0</v>
      </c>
      <c r="K921" s="28">
        <v>73</v>
      </c>
      <c r="L921" s="28" t="s">
        <v>155</v>
      </c>
      <c r="M921" s="28" t="s">
        <v>2842</v>
      </c>
      <c r="N921" s="440"/>
      <c r="O921" s="440"/>
      <c r="P921" s="440"/>
    </row>
    <row r="922" spans="1:16" s="424" customFormat="1" ht="12.75">
      <c r="A922" s="28">
        <v>74</v>
      </c>
      <c r="B922" s="48" t="s">
        <v>3318</v>
      </c>
      <c r="C922" s="47" t="s">
        <v>3091</v>
      </c>
      <c r="E922" s="48" t="s">
        <v>1010</v>
      </c>
      <c r="F922" s="229">
        <v>51013600003</v>
      </c>
      <c r="G922" s="73">
        <v>22700</v>
      </c>
      <c r="H922" s="73">
        <v>22700</v>
      </c>
      <c r="I922" s="461">
        <v>0</v>
      </c>
      <c r="K922" s="28">
        <v>74</v>
      </c>
      <c r="L922" s="28" t="s">
        <v>155</v>
      </c>
      <c r="M922" s="28" t="s">
        <v>2842</v>
      </c>
      <c r="N922" s="440"/>
      <c r="O922" s="440"/>
      <c r="P922" s="440"/>
    </row>
    <row r="923" spans="1:16" s="424" customFormat="1" ht="12.75">
      <c r="A923" s="28">
        <v>75</v>
      </c>
      <c r="B923" s="48" t="s">
        <v>3319</v>
      </c>
      <c r="C923" s="47" t="s">
        <v>3092</v>
      </c>
      <c r="E923" s="48" t="s">
        <v>1010</v>
      </c>
      <c r="F923" s="229">
        <v>51013600002</v>
      </c>
      <c r="G923" s="73">
        <v>39400</v>
      </c>
      <c r="H923" s="73">
        <v>39400</v>
      </c>
      <c r="I923" s="461">
        <v>0</v>
      </c>
      <c r="K923" s="28">
        <v>75</v>
      </c>
      <c r="L923" s="28" t="s">
        <v>155</v>
      </c>
      <c r="M923" s="28" t="s">
        <v>2842</v>
      </c>
      <c r="N923" s="440"/>
      <c r="O923" s="440"/>
      <c r="P923" s="440"/>
    </row>
    <row r="924" spans="1:16" s="424" customFormat="1" ht="12.75">
      <c r="A924" s="28">
        <v>76</v>
      </c>
      <c r="B924" s="48" t="s">
        <v>3320</v>
      </c>
      <c r="C924" s="47" t="s">
        <v>3093</v>
      </c>
      <c r="E924" s="48" t="s">
        <v>1010</v>
      </c>
      <c r="F924" s="229">
        <v>51013600001</v>
      </c>
      <c r="G924" s="73">
        <v>13100</v>
      </c>
      <c r="H924" s="73">
        <v>13100</v>
      </c>
      <c r="I924" s="461">
        <v>0</v>
      </c>
      <c r="K924" s="28">
        <v>76</v>
      </c>
      <c r="L924" s="28" t="s">
        <v>155</v>
      </c>
      <c r="M924" s="28" t="s">
        <v>2842</v>
      </c>
      <c r="N924" s="440"/>
      <c r="O924" s="440"/>
      <c r="P924" s="440"/>
    </row>
    <row r="925" spans="1:16" s="424" customFormat="1" ht="38.25">
      <c r="A925" s="28">
        <v>77</v>
      </c>
      <c r="B925" s="48" t="s">
        <v>3321</v>
      </c>
      <c r="C925" s="47" t="s">
        <v>3135</v>
      </c>
      <c r="E925" s="462" t="s">
        <v>1010</v>
      </c>
      <c r="F925" s="462">
        <v>110134177</v>
      </c>
      <c r="G925" s="463">
        <v>33943</v>
      </c>
      <c r="H925" s="463">
        <v>33943</v>
      </c>
      <c r="I925" s="464">
        <v>0</v>
      </c>
      <c r="J925" s="465"/>
      <c r="K925" s="28">
        <v>77</v>
      </c>
      <c r="L925" s="466" t="s">
        <v>155</v>
      </c>
      <c r="M925" s="466" t="s">
        <v>2842</v>
      </c>
      <c r="N925" s="440"/>
      <c r="O925" s="440"/>
      <c r="P925" s="440"/>
    </row>
    <row r="926" spans="1:16" s="444" customFormat="1" ht="12.75">
      <c r="A926" s="28">
        <v>78</v>
      </c>
      <c r="B926" s="229" t="s">
        <v>3570</v>
      </c>
      <c r="C926" s="483" t="s">
        <v>3567</v>
      </c>
      <c r="E926" s="462" t="s">
        <v>1010</v>
      </c>
      <c r="F926" s="343"/>
      <c r="G926" s="71">
        <v>1862300</v>
      </c>
      <c r="H926" s="749"/>
      <c r="I926" s="464"/>
      <c r="K926" s="28">
        <v>78</v>
      </c>
      <c r="L926" s="466" t="s">
        <v>155</v>
      </c>
      <c r="M926" s="52" t="s">
        <v>2842</v>
      </c>
      <c r="N926" s="445"/>
      <c r="O926" s="445"/>
      <c r="P926" s="445"/>
    </row>
    <row r="927" spans="1:16" s="444" customFormat="1" ht="12.75">
      <c r="A927" s="28">
        <v>79</v>
      </c>
      <c r="B927" s="229" t="s">
        <v>3848</v>
      </c>
      <c r="C927" s="483" t="s">
        <v>3849</v>
      </c>
      <c r="E927" s="462" t="s">
        <v>1010</v>
      </c>
      <c r="F927" s="343">
        <v>41012400018</v>
      </c>
      <c r="G927" s="463">
        <v>21924</v>
      </c>
      <c r="H927" s="73">
        <v>21924</v>
      </c>
      <c r="I927" s="752">
        <v>0</v>
      </c>
      <c r="K927" s="28">
        <v>79</v>
      </c>
      <c r="L927" s="466" t="s">
        <v>155</v>
      </c>
      <c r="M927" s="52" t="s">
        <v>2842</v>
      </c>
      <c r="N927" s="445"/>
      <c r="O927" s="445"/>
      <c r="P927" s="445"/>
    </row>
    <row r="928" spans="1:16" s="444" customFormat="1" ht="12.75">
      <c r="A928" s="28">
        <v>80</v>
      </c>
      <c r="B928" s="229" t="s">
        <v>3850</v>
      </c>
      <c r="C928" s="483" t="s">
        <v>3863</v>
      </c>
      <c r="E928" s="462" t="s">
        <v>1010</v>
      </c>
      <c r="F928" s="750">
        <v>41012400021</v>
      </c>
      <c r="G928" s="655">
        <v>23295</v>
      </c>
      <c r="H928" s="655">
        <v>23295</v>
      </c>
      <c r="I928" s="752">
        <v>0</v>
      </c>
      <c r="K928" s="28">
        <v>80</v>
      </c>
      <c r="L928" s="466" t="s">
        <v>155</v>
      </c>
      <c r="M928" s="52" t="s">
        <v>2842</v>
      </c>
      <c r="N928" s="445"/>
      <c r="O928" s="445"/>
      <c r="P928" s="445"/>
    </row>
    <row r="929" spans="1:16" s="444" customFormat="1" ht="12.75">
      <c r="A929" s="28">
        <v>81</v>
      </c>
      <c r="B929" s="229" t="s">
        <v>3851</v>
      </c>
      <c r="C929" s="483" t="s">
        <v>3864</v>
      </c>
      <c r="E929" s="462" t="s">
        <v>1010</v>
      </c>
      <c r="F929" s="750">
        <v>41012400020</v>
      </c>
      <c r="G929" s="751">
        <v>32599</v>
      </c>
      <c r="H929" s="751">
        <v>32599</v>
      </c>
      <c r="I929" s="752">
        <v>0</v>
      </c>
      <c r="K929" s="28">
        <v>81</v>
      </c>
      <c r="L929" s="466" t="s">
        <v>155</v>
      </c>
      <c r="M929" s="52" t="s">
        <v>2842</v>
      </c>
      <c r="N929" s="445"/>
      <c r="O929" s="445"/>
      <c r="P929" s="445"/>
    </row>
    <row r="930" spans="1:16" s="444" customFormat="1" ht="12.75">
      <c r="A930" s="28">
        <v>82</v>
      </c>
      <c r="B930" s="229" t="s">
        <v>3852</v>
      </c>
      <c r="C930" s="483" t="s">
        <v>3865</v>
      </c>
      <c r="E930" s="462" t="s">
        <v>1010</v>
      </c>
      <c r="F930" s="750">
        <v>41012400008</v>
      </c>
      <c r="G930" s="751">
        <v>41022</v>
      </c>
      <c r="H930" s="751">
        <v>41022</v>
      </c>
      <c r="I930" s="752">
        <v>0</v>
      </c>
      <c r="K930" s="28">
        <v>82</v>
      </c>
      <c r="L930" s="466" t="s">
        <v>155</v>
      </c>
      <c r="M930" s="52" t="s">
        <v>2842</v>
      </c>
      <c r="N930" s="445"/>
      <c r="O930" s="445"/>
      <c r="P930" s="445"/>
    </row>
    <row r="931" spans="1:16" s="444" customFormat="1" ht="12.75">
      <c r="A931" s="28">
        <v>83</v>
      </c>
      <c r="B931" s="229" t="s">
        <v>3853</v>
      </c>
      <c r="C931" s="483" t="s">
        <v>3865</v>
      </c>
      <c r="E931" s="462" t="s">
        <v>1010</v>
      </c>
      <c r="F931" s="750">
        <v>41012400009</v>
      </c>
      <c r="G931" s="751">
        <v>41022</v>
      </c>
      <c r="H931" s="751">
        <v>41022</v>
      </c>
      <c r="I931" s="752">
        <v>0</v>
      </c>
      <c r="K931" s="28">
        <v>83</v>
      </c>
      <c r="L931" s="466" t="s">
        <v>155</v>
      </c>
      <c r="M931" s="52" t="s">
        <v>2842</v>
      </c>
      <c r="N931" s="445"/>
      <c r="O931" s="445"/>
      <c r="P931" s="445"/>
    </row>
    <row r="932" spans="1:16" s="444" customFormat="1" ht="12.75">
      <c r="A932" s="28">
        <v>84</v>
      </c>
      <c r="B932" s="229" t="s">
        <v>3854</v>
      </c>
      <c r="C932" s="483" t="s">
        <v>3865</v>
      </c>
      <c r="E932" s="462" t="s">
        <v>1010</v>
      </c>
      <c r="F932" s="750">
        <v>41012400010</v>
      </c>
      <c r="G932" s="751">
        <v>41022</v>
      </c>
      <c r="H932" s="751">
        <v>41022</v>
      </c>
      <c r="I932" s="752">
        <v>0</v>
      </c>
      <c r="K932" s="28">
        <v>84</v>
      </c>
      <c r="L932" s="466" t="s">
        <v>155</v>
      </c>
      <c r="M932" s="52" t="s">
        <v>2842</v>
      </c>
      <c r="N932" s="445"/>
      <c r="O932" s="445"/>
      <c r="P932" s="445"/>
    </row>
    <row r="933" spans="1:16" s="444" customFormat="1" ht="12.75">
      <c r="A933" s="28">
        <v>85</v>
      </c>
      <c r="B933" s="229" t="s">
        <v>3855</v>
      </c>
      <c r="C933" s="483" t="s">
        <v>3865</v>
      </c>
      <c r="E933" s="462" t="s">
        <v>1010</v>
      </c>
      <c r="F933" s="750">
        <v>41012400011</v>
      </c>
      <c r="G933" s="751">
        <v>41022</v>
      </c>
      <c r="H933" s="751">
        <v>41022</v>
      </c>
      <c r="I933" s="752">
        <v>0</v>
      </c>
      <c r="K933" s="28">
        <v>85</v>
      </c>
      <c r="L933" s="466" t="s">
        <v>155</v>
      </c>
      <c r="M933" s="52" t="s">
        <v>2842</v>
      </c>
      <c r="N933" s="445"/>
      <c r="O933" s="445"/>
      <c r="P933" s="445"/>
    </row>
    <row r="934" spans="1:16" s="444" customFormat="1" ht="12.75">
      <c r="A934" s="28">
        <v>86</v>
      </c>
      <c r="B934" s="229" t="s">
        <v>3856</v>
      </c>
      <c r="C934" s="483" t="s">
        <v>3865</v>
      </c>
      <c r="E934" s="462" t="s">
        <v>1010</v>
      </c>
      <c r="F934" s="750">
        <v>41012400012</v>
      </c>
      <c r="G934" s="751">
        <v>41022</v>
      </c>
      <c r="H934" s="751">
        <v>41022</v>
      </c>
      <c r="I934" s="752">
        <v>0</v>
      </c>
      <c r="K934" s="28">
        <v>86</v>
      </c>
      <c r="L934" s="466" t="s">
        <v>155</v>
      </c>
      <c r="M934" s="52" t="s">
        <v>2842</v>
      </c>
      <c r="N934" s="445"/>
      <c r="O934" s="445"/>
      <c r="P934" s="445"/>
    </row>
    <row r="935" spans="1:16" s="444" customFormat="1" ht="12.75">
      <c r="A935" s="28">
        <v>87</v>
      </c>
      <c r="B935" s="229" t="s">
        <v>3857</v>
      </c>
      <c r="C935" s="483" t="s">
        <v>3865</v>
      </c>
      <c r="E935" s="462" t="s">
        <v>1010</v>
      </c>
      <c r="F935" s="750">
        <v>41012400013</v>
      </c>
      <c r="G935" s="751">
        <v>41022</v>
      </c>
      <c r="H935" s="751">
        <v>41022</v>
      </c>
      <c r="I935" s="752">
        <v>0</v>
      </c>
      <c r="K935" s="28">
        <v>87</v>
      </c>
      <c r="L935" s="466" t="s">
        <v>155</v>
      </c>
      <c r="M935" s="52" t="s">
        <v>2842</v>
      </c>
      <c r="N935" s="445"/>
      <c r="O935" s="445"/>
      <c r="P935" s="445"/>
    </row>
    <row r="936" spans="1:16" s="444" customFormat="1" ht="12.75">
      <c r="A936" s="28">
        <v>88</v>
      </c>
      <c r="B936" s="229" t="s">
        <v>3858</v>
      </c>
      <c r="C936" s="483" t="s">
        <v>3865</v>
      </c>
      <c r="E936" s="462" t="s">
        <v>1010</v>
      </c>
      <c r="F936" s="750">
        <v>41012400014</v>
      </c>
      <c r="G936" s="751">
        <v>41022</v>
      </c>
      <c r="H936" s="751">
        <v>41022</v>
      </c>
      <c r="I936" s="752">
        <v>0</v>
      </c>
      <c r="K936" s="28">
        <v>88</v>
      </c>
      <c r="L936" s="466" t="s">
        <v>155</v>
      </c>
      <c r="M936" s="52" t="s">
        <v>2842</v>
      </c>
      <c r="N936" s="445"/>
      <c r="O936" s="445"/>
      <c r="P936" s="445"/>
    </row>
    <row r="937" spans="1:16" s="444" customFormat="1" ht="12.75">
      <c r="A937" s="28">
        <v>89</v>
      </c>
      <c r="B937" s="229" t="s">
        <v>3859</v>
      </c>
      <c r="C937" s="483" t="s">
        <v>3865</v>
      </c>
      <c r="E937" s="462" t="s">
        <v>1010</v>
      </c>
      <c r="F937" s="750">
        <v>41012400015</v>
      </c>
      <c r="G937" s="751">
        <v>41022</v>
      </c>
      <c r="H937" s="751">
        <v>41022</v>
      </c>
      <c r="I937" s="752">
        <v>0</v>
      </c>
      <c r="K937" s="28">
        <v>89</v>
      </c>
      <c r="L937" s="466" t="s">
        <v>155</v>
      </c>
      <c r="M937" s="52" t="s">
        <v>2842</v>
      </c>
      <c r="N937" s="445"/>
      <c r="O937" s="445"/>
      <c r="P937" s="445"/>
    </row>
    <row r="938" spans="1:16" s="444" customFormat="1" ht="12.75">
      <c r="A938" s="28">
        <v>90</v>
      </c>
      <c r="B938" s="229" t="s">
        <v>3860</v>
      </c>
      <c r="C938" s="483" t="s">
        <v>3865</v>
      </c>
      <c r="E938" s="462" t="s">
        <v>1010</v>
      </c>
      <c r="F938" s="750">
        <v>41012400016</v>
      </c>
      <c r="G938" s="751">
        <v>41022</v>
      </c>
      <c r="H938" s="751">
        <v>41022</v>
      </c>
      <c r="I938" s="752">
        <v>0</v>
      </c>
      <c r="K938" s="28">
        <v>90</v>
      </c>
      <c r="L938" s="466" t="s">
        <v>155</v>
      </c>
      <c r="M938" s="52" t="s">
        <v>2842</v>
      </c>
      <c r="N938" s="445"/>
      <c r="O938" s="445"/>
      <c r="P938" s="445"/>
    </row>
    <row r="939" spans="1:16" s="444" customFormat="1" ht="12.75">
      <c r="A939" s="28">
        <v>91</v>
      </c>
      <c r="B939" s="229" t="s">
        <v>3861</v>
      </c>
      <c r="C939" s="483" t="s">
        <v>3865</v>
      </c>
      <c r="E939" s="462" t="s">
        <v>1010</v>
      </c>
      <c r="F939" s="750">
        <v>41012400017</v>
      </c>
      <c r="G939" s="751">
        <v>41022</v>
      </c>
      <c r="H939" s="751">
        <v>41022</v>
      </c>
      <c r="I939" s="752">
        <v>0</v>
      </c>
      <c r="K939" s="28">
        <v>91</v>
      </c>
      <c r="L939" s="466" t="s">
        <v>155</v>
      </c>
      <c r="M939" s="52" t="s">
        <v>2842</v>
      </c>
      <c r="N939" s="445"/>
      <c r="O939" s="445"/>
      <c r="P939" s="445"/>
    </row>
    <row r="940" spans="1:16" s="444" customFormat="1" ht="12.75">
      <c r="A940" s="28">
        <v>92</v>
      </c>
      <c r="B940" s="229" t="s">
        <v>3862</v>
      </c>
      <c r="C940" s="483" t="s">
        <v>3866</v>
      </c>
      <c r="E940" s="462" t="s">
        <v>1010</v>
      </c>
      <c r="F940" s="750">
        <v>41012400019</v>
      </c>
      <c r="G940" s="751">
        <v>80623</v>
      </c>
      <c r="H940" s="751">
        <v>80623</v>
      </c>
      <c r="I940" s="752">
        <v>0</v>
      </c>
      <c r="K940" s="28">
        <v>92</v>
      </c>
      <c r="L940" s="466" t="s">
        <v>155</v>
      </c>
      <c r="M940" s="52" t="s">
        <v>2842</v>
      </c>
      <c r="N940" s="445"/>
      <c r="O940" s="445"/>
      <c r="P940" s="445"/>
    </row>
    <row r="941" spans="1:16" s="444" customFormat="1" ht="12.75">
      <c r="A941" s="28">
        <v>93</v>
      </c>
      <c r="B941" s="229" t="s">
        <v>3867</v>
      </c>
      <c r="C941" s="483" t="s">
        <v>3875</v>
      </c>
      <c r="E941" s="462" t="s">
        <v>1010</v>
      </c>
      <c r="F941" s="750">
        <v>51012400016</v>
      </c>
      <c r="G941" s="751">
        <v>128806</v>
      </c>
      <c r="H941" s="751">
        <v>128806</v>
      </c>
      <c r="I941" s="752">
        <v>0</v>
      </c>
      <c r="K941" s="28">
        <v>93</v>
      </c>
      <c r="L941" s="466" t="s">
        <v>155</v>
      </c>
      <c r="M941" s="52" t="s">
        <v>2842</v>
      </c>
      <c r="N941" s="445"/>
      <c r="O941" s="445"/>
      <c r="P941" s="445"/>
    </row>
    <row r="942" spans="1:16" s="444" customFormat="1" ht="12.75">
      <c r="A942" s="28">
        <v>94</v>
      </c>
      <c r="B942" s="229" t="s">
        <v>3868</v>
      </c>
      <c r="C942" s="483" t="s">
        <v>3876</v>
      </c>
      <c r="E942" s="462" t="s">
        <v>1010</v>
      </c>
      <c r="F942" s="750">
        <v>41012400022</v>
      </c>
      <c r="G942" s="751">
        <v>249029</v>
      </c>
      <c r="H942" s="751">
        <v>249029</v>
      </c>
      <c r="I942" s="752">
        <v>0</v>
      </c>
      <c r="K942" s="28">
        <v>94</v>
      </c>
      <c r="L942" s="466" t="s">
        <v>155</v>
      </c>
      <c r="M942" s="52" t="s">
        <v>2842</v>
      </c>
      <c r="N942" s="445"/>
      <c r="O942" s="445"/>
      <c r="P942" s="445"/>
    </row>
    <row r="943" spans="1:16" s="444" customFormat="1" ht="12.75">
      <c r="A943" s="28">
        <v>95</v>
      </c>
      <c r="B943" s="229" t="s">
        <v>3869</v>
      </c>
      <c r="C943" s="483" t="s">
        <v>3877</v>
      </c>
      <c r="E943" s="462" t="s">
        <v>1010</v>
      </c>
      <c r="F943" s="750">
        <v>51022000001</v>
      </c>
      <c r="G943" s="751">
        <v>38000</v>
      </c>
      <c r="H943" s="751">
        <v>38000</v>
      </c>
      <c r="I943" s="752">
        <v>0</v>
      </c>
      <c r="K943" s="28">
        <v>95</v>
      </c>
      <c r="L943" s="466" t="s">
        <v>155</v>
      </c>
      <c r="M943" s="52" t="s">
        <v>2842</v>
      </c>
      <c r="N943" s="445"/>
      <c r="O943" s="445"/>
      <c r="P943" s="445"/>
    </row>
    <row r="944" spans="1:16" s="444" customFormat="1" ht="12.75">
      <c r="A944" s="28">
        <v>96</v>
      </c>
      <c r="B944" s="229" t="s">
        <v>3870</v>
      </c>
      <c r="C944" s="483" t="s">
        <v>3878</v>
      </c>
      <c r="E944" s="462" t="s">
        <v>1010</v>
      </c>
      <c r="F944" s="750">
        <v>51012400015</v>
      </c>
      <c r="G944" s="751">
        <v>45014</v>
      </c>
      <c r="H944" s="751">
        <v>45014</v>
      </c>
      <c r="I944" s="752">
        <v>0</v>
      </c>
      <c r="K944" s="28">
        <v>96</v>
      </c>
      <c r="L944" s="466" t="s">
        <v>155</v>
      </c>
      <c r="M944" s="52" t="s">
        <v>2842</v>
      </c>
      <c r="N944" s="445"/>
      <c r="O944" s="445"/>
      <c r="P944" s="445"/>
    </row>
    <row r="945" spans="1:16" s="444" customFormat="1" ht="12.75">
      <c r="A945" s="28">
        <v>97</v>
      </c>
      <c r="B945" s="229" t="s">
        <v>3871</v>
      </c>
      <c r="C945" s="483" t="s">
        <v>3879</v>
      </c>
      <c r="E945" s="462" t="s">
        <v>1010</v>
      </c>
      <c r="F945" s="750">
        <v>51012400013</v>
      </c>
      <c r="G945" s="751">
        <v>22900.32</v>
      </c>
      <c r="H945" s="751">
        <v>22900.32</v>
      </c>
      <c r="I945" s="752">
        <v>0</v>
      </c>
      <c r="K945" s="28">
        <v>97</v>
      </c>
      <c r="L945" s="466" t="s">
        <v>155</v>
      </c>
      <c r="M945" s="52" t="s">
        <v>2842</v>
      </c>
      <c r="N945" s="445"/>
      <c r="O945" s="445"/>
      <c r="P945" s="445"/>
    </row>
    <row r="946" spans="1:16" s="444" customFormat="1" ht="12.75">
      <c r="A946" s="28">
        <v>98</v>
      </c>
      <c r="B946" s="229" t="s">
        <v>3872</v>
      </c>
      <c r="C946" s="483" t="s">
        <v>3880</v>
      </c>
      <c r="E946" s="462" t="s">
        <v>1010</v>
      </c>
      <c r="F946" s="750">
        <v>51012400011</v>
      </c>
      <c r="G946" s="751">
        <v>66200</v>
      </c>
      <c r="H946" s="751">
        <v>66200</v>
      </c>
      <c r="I946" s="752">
        <v>0</v>
      </c>
      <c r="K946" s="28">
        <v>98</v>
      </c>
      <c r="L946" s="466" t="s">
        <v>155</v>
      </c>
      <c r="M946" s="52" t="s">
        <v>2842</v>
      </c>
      <c r="N946" s="445"/>
      <c r="O946" s="445"/>
      <c r="P946" s="445"/>
    </row>
    <row r="947" spans="1:16" s="444" customFormat="1" ht="12.75">
      <c r="A947" s="28">
        <v>99</v>
      </c>
      <c r="B947" s="229" t="s">
        <v>3873</v>
      </c>
      <c r="C947" s="483" t="s">
        <v>3882</v>
      </c>
      <c r="E947" s="462" t="s">
        <v>1010</v>
      </c>
      <c r="F947" s="750">
        <v>51012400005</v>
      </c>
      <c r="G947" s="751">
        <v>81455.5</v>
      </c>
      <c r="H947" s="751">
        <v>81455.5</v>
      </c>
      <c r="I947" s="752">
        <v>0</v>
      </c>
      <c r="K947" s="28">
        <v>99</v>
      </c>
      <c r="L947" s="466" t="s">
        <v>155</v>
      </c>
      <c r="M947" s="52" t="s">
        <v>2842</v>
      </c>
      <c r="N947" s="445"/>
      <c r="O947" s="445"/>
      <c r="P947" s="445"/>
    </row>
    <row r="948" spans="1:16" s="444" customFormat="1" ht="25.5">
      <c r="A948" s="28">
        <v>100</v>
      </c>
      <c r="B948" s="229" t="s">
        <v>3874</v>
      </c>
      <c r="C948" s="483" t="s">
        <v>3883</v>
      </c>
      <c r="E948" s="462" t="s">
        <v>1010</v>
      </c>
      <c r="F948" s="750">
        <v>51012600037</v>
      </c>
      <c r="G948" s="751">
        <v>4108289</v>
      </c>
      <c r="H948" s="751">
        <v>4108289</v>
      </c>
      <c r="I948" s="752">
        <v>0</v>
      </c>
      <c r="K948" s="28">
        <v>100</v>
      </c>
      <c r="L948" s="466" t="s">
        <v>155</v>
      </c>
      <c r="M948" s="52" t="s">
        <v>2842</v>
      </c>
      <c r="N948" s="445"/>
      <c r="O948" s="445"/>
      <c r="P948" s="445"/>
    </row>
    <row r="949" spans="1:16" s="444" customFormat="1" ht="25.5">
      <c r="A949" s="28">
        <v>101</v>
      </c>
      <c r="B949" s="229" t="s">
        <v>3881</v>
      </c>
      <c r="C949" s="483" t="s">
        <v>3884</v>
      </c>
      <c r="E949" s="462" t="s">
        <v>1010</v>
      </c>
      <c r="F949" s="750">
        <v>51012600036</v>
      </c>
      <c r="G949" s="751">
        <v>29336</v>
      </c>
      <c r="H949" s="751">
        <v>29336</v>
      </c>
      <c r="I949" s="752">
        <v>0</v>
      </c>
      <c r="K949" s="28">
        <v>101</v>
      </c>
      <c r="L949" s="466" t="s">
        <v>155</v>
      </c>
      <c r="M949" s="52" t="s">
        <v>2842</v>
      </c>
      <c r="N949" s="445"/>
      <c r="O949" s="445"/>
      <c r="P949" s="445"/>
    </row>
    <row r="950" spans="1:16" s="444" customFormat="1" ht="32.25" customHeight="1">
      <c r="A950" s="28">
        <v>102</v>
      </c>
      <c r="B950" s="532" t="s">
        <v>4098</v>
      </c>
      <c r="C950" s="800" t="s">
        <v>4099</v>
      </c>
      <c r="E950" s="462" t="s">
        <v>1010</v>
      </c>
      <c r="F950" s="801">
        <v>51012600031</v>
      </c>
      <c r="G950" s="751">
        <v>14685.05</v>
      </c>
      <c r="H950" s="751">
        <v>14685.05</v>
      </c>
      <c r="I950" s="752">
        <v>0</v>
      </c>
      <c r="K950" s="28">
        <v>102</v>
      </c>
      <c r="L950" s="466" t="s">
        <v>155</v>
      </c>
      <c r="M950" s="52" t="s">
        <v>2842</v>
      </c>
      <c r="N950" s="445"/>
      <c r="O950" s="445"/>
      <c r="P950" s="445"/>
    </row>
    <row r="951" spans="1:16" s="444" customFormat="1" ht="45">
      <c r="A951" s="28">
        <v>103</v>
      </c>
      <c r="B951" s="532" t="s">
        <v>4100</v>
      </c>
      <c r="C951" s="800" t="s">
        <v>4099</v>
      </c>
      <c r="E951" s="462" t="s">
        <v>1010</v>
      </c>
      <c r="F951" s="801">
        <v>51012600032</v>
      </c>
      <c r="G951" s="751">
        <v>14685.05</v>
      </c>
      <c r="H951" s="751">
        <v>14685.05</v>
      </c>
      <c r="I951" s="752">
        <v>0</v>
      </c>
      <c r="K951" s="28">
        <v>103</v>
      </c>
      <c r="L951" s="466" t="s">
        <v>155</v>
      </c>
      <c r="M951" s="52" t="s">
        <v>2842</v>
      </c>
      <c r="N951" s="445"/>
      <c r="O951" s="445"/>
      <c r="P951" s="445"/>
    </row>
    <row r="952" spans="1:16" s="444" customFormat="1" ht="45">
      <c r="A952" s="28">
        <v>104</v>
      </c>
      <c r="B952" s="532" t="s">
        <v>4101</v>
      </c>
      <c r="C952" s="800" t="s">
        <v>4099</v>
      </c>
      <c r="E952" s="462" t="s">
        <v>1010</v>
      </c>
      <c r="F952" s="801">
        <v>51012600033</v>
      </c>
      <c r="G952" s="751">
        <v>14685.05</v>
      </c>
      <c r="H952" s="751">
        <v>14685.05</v>
      </c>
      <c r="I952" s="752">
        <v>0</v>
      </c>
      <c r="K952" s="28">
        <v>104</v>
      </c>
      <c r="L952" s="466" t="s">
        <v>155</v>
      </c>
      <c r="M952" s="52" t="s">
        <v>2842</v>
      </c>
      <c r="N952" s="445"/>
      <c r="O952" s="445"/>
      <c r="P952" s="445"/>
    </row>
    <row r="953" spans="1:16" s="444" customFormat="1" ht="15">
      <c r="A953" s="28">
        <v>105</v>
      </c>
      <c r="B953" s="229" t="s">
        <v>4102</v>
      </c>
      <c r="C953" s="483" t="s">
        <v>4105</v>
      </c>
      <c r="E953" s="462" t="s">
        <v>1010</v>
      </c>
      <c r="F953" s="801">
        <v>41012600139</v>
      </c>
      <c r="G953" s="751">
        <v>10023.95</v>
      </c>
      <c r="H953" s="751">
        <v>10023.95</v>
      </c>
      <c r="I953" s="752">
        <v>0</v>
      </c>
      <c r="K953" s="28">
        <v>105</v>
      </c>
      <c r="L953" s="466" t="s">
        <v>155</v>
      </c>
      <c r="M953" s="52" t="s">
        <v>2842</v>
      </c>
      <c r="N953" s="445"/>
      <c r="O953" s="445"/>
      <c r="P953" s="445"/>
    </row>
    <row r="954" spans="1:16" s="444" customFormat="1" ht="15">
      <c r="A954" s="28">
        <v>106</v>
      </c>
      <c r="B954" s="532" t="s">
        <v>4103</v>
      </c>
      <c r="C954" s="483" t="s">
        <v>4105</v>
      </c>
      <c r="E954" s="462" t="s">
        <v>1010</v>
      </c>
      <c r="F954" s="801">
        <v>41012600140</v>
      </c>
      <c r="G954" s="751">
        <v>10023.95</v>
      </c>
      <c r="H954" s="751">
        <v>10023.95</v>
      </c>
      <c r="I954" s="752">
        <v>0</v>
      </c>
      <c r="K954" s="28">
        <v>106</v>
      </c>
      <c r="L954" s="466" t="s">
        <v>155</v>
      </c>
      <c r="M954" s="52" t="s">
        <v>2842</v>
      </c>
      <c r="N954" s="445"/>
      <c r="O954" s="445"/>
      <c r="P954" s="445"/>
    </row>
    <row r="955" spans="1:16" s="444" customFormat="1" ht="30">
      <c r="A955" s="28">
        <v>107</v>
      </c>
      <c r="B955" s="229" t="s">
        <v>4104</v>
      </c>
      <c r="C955" s="802" t="s">
        <v>4106</v>
      </c>
      <c r="E955" s="462" t="s">
        <v>1010</v>
      </c>
      <c r="F955" s="803">
        <v>41013400006</v>
      </c>
      <c r="G955" s="804">
        <v>48000</v>
      </c>
      <c r="H955" s="804">
        <v>48000</v>
      </c>
      <c r="I955" s="752">
        <v>0</v>
      </c>
      <c r="K955" s="28">
        <v>107</v>
      </c>
      <c r="L955" s="466" t="s">
        <v>155</v>
      </c>
      <c r="M955" s="52" t="s">
        <v>2842</v>
      </c>
      <c r="N955" s="445"/>
      <c r="O955" s="445"/>
      <c r="P955" s="445"/>
    </row>
    <row r="956" spans="1:16" s="424" customFormat="1" ht="12.75">
      <c r="A956" s="28"/>
      <c r="B956" s="48"/>
      <c r="C956" s="47"/>
      <c r="E956" s="48" t="s">
        <v>312</v>
      </c>
      <c r="F956" s="47"/>
      <c r="G956" s="223">
        <f>SUM(G849:G955)</f>
        <v>12368279.170000002</v>
      </c>
      <c r="H956" s="223">
        <f>SUM(H849:H955)</f>
        <v>8914712.760000002</v>
      </c>
      <c r="I956" s="223">
        <f>SUM(I849:I949)</f>
        <v>1591266.4100000001</v>
      </c>
      <c r="K956" s="28"/>
      <c r="L956" s="28"/>
      <c r="M956" s="28"/>
      <c r="N956" s="440"/>
      <c r="O956" s="440"/>
      <c r="P956" s="440"/>
    </row>
    <row r="957" spans="1:16" s="424" customFormat="1" ht="12.75">
      <c r="A957" s="28"/>
      <c r="B957" s="48"/>
      <c r="C957" s="47"/>
      <c r="E957" s="48"/>
      <c r="F957" s="440"/>
      <c r="G957" s="47"/>
      <c r="H957" s="47"/>
      <c r="I957" s="592"/>
      <c r="K957" s="28"/>
      <c r="L957" s="440"/>
      <c r="M957" s="440"/>
      <c r="N957" s="440"/>
      <c r="O957" s="440"/>
      <c r="P957" s="440"/>
    </row>
    <row r="958" spans="1:16" s="1" customFormat="1" ht="15.75">
      <c r="A958" s="900" t="s">
        <v>1177</v>
      </c>
      <c r="B958" s="901"/>
      <c r="C958" s="901"/>
      <c r="D958" s="902"/>
      <c r="E958" s="902"/>
      <c r="F958" s="582"/>
      <c r="G958" s="671"/>
      <c r="H958" s="671"/>
      <c r="I958" s="672"/>
      <c r="J958" s="587"/>
      <c r="K958" s="579"/>
      <c r="L958" s="580"/>
      <c r="M958" s="582"/>
      <c r="N958" s="580"/>
      <c r="O958" s="580"/>
      <c r="P958" s="581"/>
    </row>
    <row r="959" spans="1:16" s="424" customFormat="1" ht="12.75">
      <c r="A959" s="396" t="s">
        <v>2468</v>
      </c>
      <c r="B959" s="895" t="s">
        <v>929</v>
      </c>
      <c r="C959" s="396" t="s">
        <v>932</v>
      </c>
      <c r="D959" s="403"/>
      <c r="E959" s="374" t="s">
        <v>890</v>
      </c>
      <c r="F959" s="396" t="s">
        <v>2008</v>
      </c>
      <c r="G959" s="374" t="s">
        <v>2057</v>
      </c>
      <c r="H959" s="374" t="s">
        <v>2011</v>
      </c>
      <c r="I959" s="396" t="s">
        <v>2013</v>
      </c>
      <c r="J959" s="403"/>
      <c r="K959" s="396" t="s">
        <v>2468</v>
      </c>
      <c r="L959" s="907" t="s">
        <v>930</v>
      </c>
      <c r="M959" s="908"/>
      <c r="N959" s="909" t="s">
        <v>931</v>
      </c>
      <c r="O959" s="910"/>
      <c r="P959" s="911"/>
    </row>
    <row r="960" spans="1:16" s="424" customFormat="1" ht="12.75">
      <c r="A960" s="398" t="s">
        <v>2469</v>
      </c>
      <c r="B960" s="896"/>
      <c r="C960" s="398"/>
      <c r="D960" s="404"/>
      <c r="E960" s="375"/>
      <c r="F960" s="398" t="s">
        <v>2473</v>
      </c>
      <c r="G960" s="375" t="s">
        <v>2009</v>
      </c>
      <c r="H960" s="375" t="s">
        <v>2012</v>
      </c>
      <c r="I960" s="398" t="s">
        <v>2247</v>
      </c>
      <c r="J960" s="404"/>
      <c r="K960" s="398" t="s">
        <v>2469</v>
      </c>
      <c r="L960" s="375" t="s">
        <v>473</v>
      </c>
      <c r="M960" s="398" t="s">
        <v>474</v>
      </c>
      <c r="N960" s="912" t="s">
        <v>476</v>
      </c>
      <c r="O960" s="913"/>
      <c r="P960" s="914"/>
    </row>
    <row r="961" spans="1:16" s="424" customFormat="1" ht="12.75">
      <c r="A961" s="399"/>
      <c r="B961" s="400"/>
      <c r="C961" s="398"/>
      <c r="D961" s="404"/>
      <c r="E961" s="400"/>
      <c r="F961" s="399"/>
      <c r="G961" s="375" t="s">
        <v>2010</v>
      </c>
      <c r="H961" s="375"/>
      <c r="I961" s="398"/>
      <c r="J961" s="404"/>
      <c r="K961" s="398"/>
      <c r="L961" s="401"/>
      <c r="M961" s="398"/>
      <c r="N961" s="374" t="s">
        <v>1859</v>
      </c>
      <c r="O961" s="905" t="s">
        <v>2693</v>
      </c>
      <c r="P961" s="905" t="s">
        <v>2694</v>
      </c>
    </row>
    <row r="962" spans="1:16" s="424" customFormat="1" ht="12.75">
      <c r="A962" s="399"/>
      <c r="B962" s="400"/>
      <c r="C962" s="398"/>
      <c r="D962" s="404"/>
      <c r="E962" s="400"/>
      <c r="F962" s="399"/>
      <c r="G962" s="375" t="s">
        <v>2055</v>
      </c>
      <c r="H962" s="375"/>
      <c r="I962" s="399"/>
      <c r="J962" s="404"/>
      <c r="K962" s="399"/>
      <c r="L962" s="401"/>
      <c r="M962" s="399"/>
      <c r="N962" s="375" t="s">
        <v>1860</v>
      </c>
      <c r="O962" s="906"/>
      <c r="P962" s="906"/>
    </row>
    <row r="963" spans="1:16" s="424" customFormat="1" ht="12.75">
      <c r="A963" s="399"/>
      <c r="B963" s="400"/>
      <c r="C963" s="398"/>
      <c r="D963" s="404"/>
      <c r="E963" s="400"/>
      <c r="F963" s="399"/>
      <c r="G963" s="375"/>
      <c r="H963" s="375"/>
      <c r="I963" s="399"/>
      <c r="J963" s="404"/>
      <c r="K963" s="399"/>
      <c r="L963" s="400"/>
      <c r="M963" s="399"/>
      <c r="N963" s="400"/>
      <c r="O963" s="906"/>
      <c r="P963" s="906"/>
    </row>
    <row r="964" spans="1:16" s="424" customFormat="1" ht="12.75">
      <c r="A964" s="399"/>
      <c r="B964" s="400"/>
      <c r="C964" s="398"/>
      <c r="D964" s="404"/>
      <c r="E964" s="400"/>
      <c r="F964" s="399"/>
      <c r="G964" s="375" t="s">
        <v>1867</v>
      </c>
      <c r="H964" s="375" t="s">
        <v>1867</v>
      </c>
      <c r="I964" s="398" t="s">
        <v>1867</v>
      </c>
      <c r="J964" s="404"/>
      <c r="K964" s="399"/>
      <c r="L964" s="400"/>
      <c r="M964" s="399"/>
      <c r="N964" s="400"/>
      <c r="O964" s="906"/>
      <c r="P964" s="906"/>
    </row>
    <row r="965" spans="1:16" s="424" customFormat="1" ht="12.75">
      <c r="A965" s="85">
        <v>1</v>
      </c>
      <c r="B965" s="373">
        <v>2</v>
      </c>
      <c r="C965" s="85">
        <v>3</v>
      </c>
      <c r="D965" s="405"/>
      <c r="E965" s="373">
        <v>4</v>
      </c>
      <c r="F965" s="85">
        <v>5</v>
      </c>
      <c r="G965" s="373">
        <v>6</v>
      </c>
      <c r="H965" s="373">
        <v>7</v>
      </c>
      <c r="I965" s="85">
        <v>8</v>
      </c>
      <c r="J965" s="405"/>
      <c r="K965" s="85">
        <v>9</v>
      </c>
      <c r="L965" s="373">
        <v>10</v>
      </c>
      <c r="M965" s="85">
        <v>11</v>
      </c>
      <c r="N965" s="85">
        <v>12</v>
      </c>
      <c r="O965" s="85">
        <v>13</v>
      </c>
      <c r="P965" s="85">
        <v>14</v>
      </c>
    </row>
    <row r="966" spans="1:16" s="424" customFormat="1" ht="12.75">
      <c r="A966" s="28">
        <v>1</v>
      </c>
      <c r="B966" s="48" t="s">
        <v>1181</v>
      </c>
      <c r="C966" s="28" t="s">
        <v>702</v>
      </c>
      <c r="E966" s="48" t="s">
        <v>1185</v>
      </c>
      <c r="F966" s="28">
        <v>10126003</v>
      </c>
      <c r="G966" s="45">
        <v>14060</v>
      </c>
      <c r="H966" s="45">
        <v>14060</v>
      </c>
      <c r="I966" s="121">
        <v>0</v>
      </c>
      <c r="K966" s="28">
        <v>1</v>
      </c>
      <c r="L966" s="28" t="s">
        <v>156</v>
      </c>
      <c r="M966" s="28" t="s">
        <v>2842</v>
      </c>
      <c r="N966" s="440"/>
      <c r="O966" s="440"/>
      <c r="P966" s="440"/>
    </row>
    <row r="967" spans="1:16" ht="12.75">
      <c r="A967" s="28">
        <v>2</v>
      </c>
      <c r="B967" s="28" t="s">
        <v>3745</v>
      </c>
      <c r="C967" s="28" t="s">
        <v>3737</v>
      </c>
      <c r="E967" s="48" t="s">
        <v>1185</v>
      </c>
      <c r="F967" s="28" t="s">
        <v>3746</v>
      </c>
      <c r="G967" s="45">
        <v>4199</v>
      </c>
      <c r="H967" s="45">
        <v>4199</v>
      </c>
      <c r="I967" s="721">
        <v>0</v>
      </c>
      <c r="K967" s="28">
        <v>2</v>
      </c>
      <c r="L967" s="723" t="s">
        <v>156</v>
      </c>
      <c r="M967" s="28" t="s">
        <v>2842</v>
      </c>
      <c r="N967" s="27"/>
      <c r="O967" s="27"/>
      <c r="P967" s="27"/>
    </row>
    <row r="968" spans="1:16" ht="12.75">
      <c r="A968" s="28">
        <v>3</v>
      </c>
      <c r="B968" s="28" t="s">
        <v>3747</v>
      </c>
      <c r="C968" s="28" t="s">
        <v>3748</v>
      </c>
      <c r="E968" s="48" t="s">
        <v>1185</v>
      </c>
      <c r="F968" s="28" t="s">
        <v>3749</v>
      </c>
      <c r="G968" s="45">
        <v>7400</v>
      </c>
      <c r="H968" s="45">
        <v>7400</v>
      </c>
      <c r="I968" s="721">
        <v>0</v>
      </c>
      <c r="K968" s="28">
        <v>3</v>
      </c>
      <c r="L968" s="723" t="s">
        <v>156</v>
      </c>
      <c r="M968" s="28" t="s">
        <v>2842</v>
      </c>
      <c r="N968" s="27"/>
      <c r="O968" s="27"/>
      <c r="P968" s="27"/>
    </row>
    <row r="969" spans="1:16" s="424" customFormat="1" ht="12.75">
      <c r="A969" s="28">
        <v>4</v>
      </c>
      <c r="B969" s="28" t="s">
        <v>1182</v>
      </c>
      <c r="C969" s="28" t="s">
        <v>1178</v>
      </c>
      <c r="E969" s="48" t="s">
        <v>1185</v>
      </c>
      <c r="F969" s="28">
        <v>10109005</v>
      </c>
      <c r="G969" s="45">
        <v>11383</v>
      </c>
      <c r="H969" s="45">
        <v>11383</v>
      </c>
      <c r="I969" s="121">
        <v>0</v>
      </c>
      <c r="K969" s="28">
        <v>4</v>
      </c>
      <c r="L969" s="28" t="s">
        <v>156</v>
      </c>
      <c r="M969" s="28" t="s">
        <v>2842</v>
      </c>
      <c r="N969" s="440"/>
      <c r="O969" s="440"/>
      <c r="P969" s="440"/>
    </row>
    <row r="970" spans="1:16" s="424" customFormat="1" ht="12.75">
      <c r="A970" s="28">
        <v>5</v>
      </c>
      <c r="B970" s="48" t="s">
        <v>1183</v>
      </c>
      <c r="C970" s="28" t="s">
        <v>1179</v>
      </c>
      <c r="E970" s="48" t="s">
        <v>1185</v>
      </c>
      <c r="F970" s="28" t="s">
        <v>2946</v>
      </c>
      <c r="G970" s="45">
        <v>18692</v>
      </c>
      <c r="H970" s="45">
        <v>18692</v>
      </c>
      <c r="I970" s="446">
        <v>0</v>
      </c>
      <c r="K970" s="28">
        <v>5</v>
      </c>
      <c r="L970" s="28" t="s">
        <v>156</v>
      </c>
      <c r="M970" s="28" t="s">
        <v>2842</v>
      </c>
      <c r="N970" s="440"/>
      <c r="O970" s="440"/>
      <c r="P970" s="440"/>
    </row>
    <row r="971" spans="1:16" s="444" customFormat="1" ht="12.75">
      <c r="A971" s="28">
        <v>6</v>
      </c>
      <c r="B971" s="52" t="s">
        <v>1184</v>
      </c>
      <c r="C971" s="476" t="s">
        <v>1180</v>
      </c>
      <c r="E971" s="229" t="s">
        <v>1185</v>
      </c>
      <c r="F971" s="591"/>
      <c r="G971" s="73">
        <v>190236.61</v>
      </c>
      <c r="H971" s="73">
        <v>190236.61</v>
      </c>
      <c r="I971" s="447">
        <v>0</v>
      </c>
      <c r="K971" s="28">
        <v>6</v>
      </c>
      <c r="L971" s="52" t="s">
        <v>156</v>
      </c>
      <c r="M971" s="52" t="s">
        <v>2842</v>
      </c>
      <c r="N971" s="445"/>
      <c r="O971" s="445"/>
      <c r="P971" s="445"/>
    </row>
    <row r="972" spans="1:16" s="444" customFormat="1" ht="12.75">
      <c r="A972" s="28">
        <v>7</v>
      </c>
      <c r="B972" s="52" t="s">
        <v>3322</v>
      </c>
      <c r="C972" s="52" t="s">
        <v>3159</v>
      </c>
      <c r="E972" s="229" t="s">
        <v>1185</v>
      </c>
      <c r="F972" s="84" t="s">
        <v>3163</v>
      </c>
      <c r="G972" s="73">
        <v>14679.03</v>
      </c>
      <c r="H972" s="73">
        <v>14679.03</v>
      </c>
      <c r="I972" s="73">
        <v>0</v>
      </c>
      <c r="K972" s="28">
        <v>7</v>
      </c>
      <c r="L972" s="52" t="s">
        <v>156</v>
      </c>
      <c r="M972" s="52" t="s">
        <v>2842</v>
      </c>
      <c r="N972" s="445"/>
      <c r="O972" s="445"/>
      <c r="P972" s="445"/>
    </row>
    <row r="973" spans="1:16" s="444" customFormat="1" ht="12.75">
      <c r="A973" s="28">
        <v>8</v>
      </c>
      <c r="B973" s="52" t="s">
        <v>3323</v>
      </c>
      <c r="C973" s="52" t="s">
        <v>3160</v>
      </c>
      <c r="E973" s="229" t="s">
        <v>1185</v>
      </c>
      <c r="F973" s="84" t="s">
        <v>3164</v>
      </c>
      <c r="G973" s="73">
        <v>15421.01</v>
      </c>
      <c r="H973" s="73">
        <v>15421.01</v>
      </c>
      <c r="I973" s="73">
        <v>0</v>
      </c>
      <c r="K973" s="28">
        <v>8</v>
      </c>
      <c r="L973" s="52" t="s">
        <v>156</v>
      </c>
      <c r="M973" s="52" t="s">
        <v>2842</v>
      </c>
      <c r="N973" s="445"/>
      <c r="O973" s="445"/>
      <c r="P973" s="445"/>
    </row>
    <row r="974" spans="1:16" s="444" customFormat="1" ht="12.75">
      <c r="A974" s="28">
        <v>9</v>
      </c>
      <c r="B974" s="52" t="s">
        <v>3324</v>
      </c>
      <c r="C974" s="52" t="s">
        <v>3161</v>
      </c>
      <c r="E974" s="229" t="s">
        <v>1185</v>
      </c>
      <c r="F974" s="84" t="s">
        <v>3165</v>
      </c>
      <c r="G974" s="73">
        <v>10500</v>
      </c>
      <c r="H974" s="73">
        <v>10500</v>
      </c>
      <c r="I974" s="73">
        <v>0</v>
      </c>
      <c r="K974" s="28">
        <v>9</v>
      </c>
      <c r="L974" s="52" t="s">
        <v>156</v>
      </c>
      <c r="M974" s="52" t="s">
        <v>2842</v>
      </c>
      <c r="N974" s="445"/>
      <c r="O974" s="445"/>
      <c r="P974" s="445"/>
    </row>
    <row r="975" spans="1:16" s="444" customFormat="1" ht="12.75">
      <c r="A975" s="28">
        <v>10</v>
      </c>
      <c r="B975" s="52" t="s">
        <v>3325</v>
      </c>
      <c r="C975" s="52" t="s">
        <v>3161</v>
      </c>
      <c r="E975" s="229" t="s">
        <v>1185</v>
      </c>
      <c r="F975" s="84" t="s">
        <v>3162</v>
      </c>
      <c r="G975" s="73">
        <v>10500</v>
      </c>
      <c r="H975" s="73">
        <v>10500</v>
      </c>
      <c r="I975" s="73">
        <v>0</v>
      </c>
      <c r="K975" s="28">
        <v>10</v>
      </c>
      <c r="L975" s="52" t="s">
        <v>156</v>
      </c>
      <c r="M975" s="52" t="s">
        <v>2842</v>
      </c>
      <c r="N975" s="445"/>
      <c r="O975" s="445"/>
      <c r="P975" s="445"/>
    </row>
    <row r="976" spans="1:16" s="444" customFormat="1" ht="12.75">
      <c r="A976" s="28">
        <v>11</v>
      </c>
      <c r="B976" s="52" t="s">
        <v>3899</v>
      </c>
      <c r="C976" s="52" t="s">
        <v>3902</v>
      </c>
      <c r="E976" s="229" t="s">
        <v>1185</v>
      </c>
      <c r="F976" s="758" t="s">
        <v>3903</v>
      </c>
      <c r="G976" s="73">
        <v>21664</v>
      </c>
      <c r="H976" s="73">
        <v>21664</v>
      </c>
      <c r="I976" s="73">
        <v>0</v>
      </c>
      <c r="K976" s="28">
        <v>11</v>
      </c>
      <c r="L976" s="52" t="s">
        <v>156</v>
      </c>
      <c r="M976" s="52" t="s">
        <v>2842</v>
      </c>
      <c r="N976" s="445"/>
      <c r="O976" s="445"/>
      <c r="P976" s="445"/>
    </row>
    <row r="977" spans="1:16" s="444" customFormat="1" ht="12.75">
      <c r="A977" s="28">
        <v>12</v>
      </c>
      <c r="B977" s="52" t="s">
        <v>3900</v>
      </c>
      <c r="C977" s="52" t="s">
        <v>3902</v>
      </c>
      <c r="E977" s="229" t="s">
        <v>1185</v>
      </c>
      <c r="F977" s="758" t="s">
        <v>3904</v>
      </c>
      <c r="G977" s="73">
        <v>21664</v>
      </c>
      <c r="H977" s="73">
        <v>21664</v>
      </c>
      <c r="I977" s="73">
        <v>0</v>
      </c>
      <c r="K977" s="28">
        <v>12</v>
      </c>
      <c r="L977" s="52" t="s">
        <v>156</v>
      </c>
      <c r="M977" s="52" t="s">
        <v>2842</v>
      </c>
      <c r="N977" s="445"/>
      <c r="O977" s="445"/>
      <c r="P977" s="445"/>
    </row>
    <row r="978" spans="1:16" s="444" customFormat="1" ht="12.75">
      <c r="A978" s="28">
        <v>13</v>
      </c>
      <c r="B978" s="52" t="s">
        <v>3901</v>
      </c>
      <c r="C978" s="52" t="s">
        <v>3902</v>
      </c>
      <c r="E978" s="229" t="s">
        <v>1185</v>
      </c>
      <c r="F978" s="758" t="s">
        <v>3905</v>
      </c>
      <c r="G978" s="73">
        <v>21664</v>
      </c>
      <c r="H978" s="73">
        <v>21664</v>
      </c>
      <c r="I978" s="73">
        <v>0</v>
      </c>
      <c r="K978" s="28">
        <v>13</v>
      </c>
      <c r="L978" s="52" t="s">
        <v>156</v>
      </c>
      <c r="M978" s="52" t="s">
        <v>2842</v>
      </c>
      <c r="N978" s="445"/>
      <c r="O978" s="445"/>
      <c r="P978" s="445"/>
    </row>
    <row r="979" spans="1:16" s="424" customFormat="1" ht="12.75">
      <c r="A979" s="28"/>
      <c r="B979" s="29"/>
      <c r="C979" s="449"/>
      <c r="E979" s="28" t="s">
        <v>312</v>
      </c>
      <c r="F979" s="636"/>
      <c r="G979" s="45">
        <f>SUM(G966:G978)</f>
        <v>362062.64999999997</v>
      </c>
      <c r="H979" s="45">
        <f>SUM(H966:H978)</f>
        <v>362062.64999999997</v>
      </c>
      <c r="I979" s="45">
        <f>SUM(I966:I975)</f>
        <v>0</v>
      </c>
      <c r="K979" s="28"/>
      <c r="L979" s="440"/>
      <c r="M979" s="440"/>
      <c r="N979" s="440"/>
      <c r="O979" s="440"/>
      <c r="P979" s="440"/>
    </row>
    <row r="980" spans="1:8" s="424" customFormat="1" ht="12.75">
      <c r="A980" s="28"/>
      <c r="B980" s="28"/>
      <c r="C980" s="449"/>
      <c r="G980" s="440"/>
      <c r="H980" s="440"/>
    </row>
    <row r="981" spans="1:16" s="1" customFormat="1" ht="15.75">
      <c r="A981" s="890" t="s">
        <v>1418</v>
      </c>
      <c r="B981" s="891"/>
      <c r="C981" s="892"/>
      <c r="D981" s="673"/>
      <c r="E981" s="671"/>
      <c r="F981" s="582"/>
      <c r="G981" s="674"/>
      <c r="H981" s="674"/>
      <c r="I981" s="675"/>
      <c r="J981" s="662"/>
      <c r="K981" s="579"/>
      <c r="L981" s="580"/>
      <c r="M981" s="582"/>
      <c r="N981" s="674"/>
      <c r="O981" s="674"/>
      <c r="P981" s="675"/>
    </row>
    <row r="982" spans="1:16" s="424" customFormat="1" ht="12.75">
      <c r="A982" s="396" t="s">
        <v>2468</v>
      </c>
      <c r="B982" s="895" t="s">
        <v>929</v>
      </c>
      <c r="C982" s="396" t="s">
        <v>932</v>
      </c>
      <c r="D982" s="403"/>
      <c r="E982" s="374" t="s">
        <v>890</v>
      </c>
      <c r="F982" s="396" t="s">
        <v>2008</v>
      </c>
      <c r="G982" s="374" t="s">
        <v>2057</v>
      </c>
      <c r="H982" s="374" t="s">
        <v>2011</v>
      </c>
      <c r="I982" s="396" t="s">
        <v>2013</v>
      </c>
      <c r="J982" s="403"/>
      <c r="K982" s="396" t="s">
        <v>2468</v>
      </c>
      <c r="L982" s="907" t="s">
        <v>930</v>
      </c>
      <c r="M982" s="908"/>
      <c r="N982" s="909" t="s">
        <v>931</v>
      </c>
      <c r="O982" s="910"/>
      <c r="P982" s="911"/>
    </row>
    <row r="983" spans="1:16" s="424" customFormat="1" ht="12.75">
      <c r="A983" s="398" t="s">
        <v>2469</v>
      </c>
      <c r="B983" s="896"/>
      <c r="C983" s="398"/>
      <c r="D983" s="404"/>
      <c r="E983" s="375"/>
      <c r="F983" s="398" t="s">
        <v>2473</v>
      </c>
      <c r="G983" s="375" t="s">
        <v>2009</v>
      </c>
      <c r="H983" s="375" t="s">
        <v>2012</v>
      </c>
      <c r="I983" s="398" t="s">
        <v>2247</v>
      </c>
      <c r="J983" s="404"/>
      <c r="K983" s="398" t="s">
        <v>2469</v>
      </c>
      <c r="L983" s="375" t="s">
        <v>473</v>
      </c>
      <c r="M983" s="398" t="s">
        <v>474</v>
      </c>
      <c r="N983" s="912" t="s">
        <v>476</v>
      </c>
      <c r="O983" s="913"/>
      <c r="P983" s="914"/>
    </row>
    <row r="984" spans="1:16" s="424" customFormat="1" ht="12.75">
      <c r="A984" s="399"/>
      <c r="B984" s="400"/>
      <c r="C984" s="398"/>
      <c r="D984" s="404"/>
      <c r="E984" s="400"/>
      <c r="F984" s="399"/>
      <c r="G984" s="375" t="s">
        <v>2010</v>
      </c>
      <c r="H984" s="375"/>
      <c r="I984" s="398"/>
      <c r="J984" s="404"/>
      <c r="K984" s="398"/>
      <c r="L984" s="401"/>
      <c r="M984" s="398"/>
      <c r="N984" s="374" t="s">
        <v>1859</v>
      </c>
      <c r="O984" s="905" t="s">
        <v>2693</v>
      </c>
      <c r="P984" s="905" t="s">
        <v>2694</v>
      </c>
    </row>
    <row r="985" spans="1:16" s="424" customFormat="1" ht="12.75">
      <c r="A985" s="399"/>
      <c r="B985" s="400"/>
      <c r="C985" s="398"/>
      <c r="D985" s="404"/>
      <c r="E985" s="400"/>
      <c r="F985" s="399"/>
      <c r="G985" s="375" t="s">
        <v>2055</v>
      </c>
      <c r="H985" s="375"/>
      <c r="I985" s="399"/>
      <c r="J985" s="404"/>
      <c r="K985" s="399"/>
      <c r="L985" s="401"/>
      <c r="M985" s="399"/>
      <c r="N985" s="375" t="s">
        <v>1860</v>
      </c>
      <c r="O985" s="906"/>
      <c r="P985" s="906"/>
    </row>
    <row r="986" spans="1:16" s="424" customFormat="1" ht="12.75">
      <c r="A986" s="399"/>
      <c r="B986" s="400"/>
      <c r="C986" s="398"/>
      <c r="D986" s="404"/>
      <c r="E986" s="400"/>
      <c r="F986" s="399"/>
      <c r="G986" s="375"/>
      <c r="H986" s="375"/>
      <c r="I986" s="399"/>
      <c r="J986" s="404"/>
      <c r="K986" s="399"/>
      <c r="L986" s="400"/>
      <c r="M986" s="399"/>
      <c r="N986" s="400"/>
      <c r="O986" s="906"/>
      <c r="P986" s="906"/>
    </row>
    <row r="987" spans="1:16" s="424" customFormat="1" ht="12.75">
      <c r="A987" s="399"/>
      <c r="B987" s="400"/>
      <c r="C987" s="398"/>
      <c r="D987" s="404"/>
      <c r="E987" s="400"/>
      <c r="F987" s="399"/>
      <c r="G987" s="375" t="s">
        <v>1867</v>
      </c>
      <c r="H987" s="375" t="s">
        <v>1867</v>
      </c>
      <c r="I987" s="398" t="s">
        <v>1867</v>
      </c>
      <c r="J987" s="404"/>
      <c r="K987" s="399"/>
      <c r="L987" s="400"/>
      <c r="M987" s="399"/>
      <c r="N987" s="400"/>
      <c r="O987" s="906"/>
      <c r="P987" s="906"/>
    </row>
    <row r="988" spans="1:16" s="424" customFormat="1" ht="12.75">
      <c r="A988" s="85">
        <v>1</v>
      </c>
      <c r="B988" s="373">
        <v>2</v>
      </c>
      <c r="C988" s="85">
        <v>3</v>
      </c>
      <c r="D988" s="405"/>
      <c r="E988" s="373">
        <v>4</v>
      </c>
      <c r="F988" s="85">
        <v>5</v>
      </c>
      <c r="G988" s="373">
        <v>6</v>
      </c>
      <c r="H988" s="373">
        <v>7</v>
      </c>
      <c r="I988" s="85">
        <v>8</v>
      </c>
      <c r="J988" s="405"/>
      <c r="K988" s="85">
        <v>9</v>
      </c>
      <c r="L988" s="373">
        <v>10</v>
      </c>
      <c r="M988" s="85">
        <v>11</v>
      </c>
      <c r="N988" s="85">
        <v>12</v>
      </c>
      <c r="O988" s="85">
        <v>13</v>
      </c>
      <c r="P988" s="85">
        <v>14</v>
      </c>
    </row>
    <row r="989" spans="1:16" s="424" customFormat="1" ht="12.75">
      <c r="A989" s="28">
        <v>1</v>
      </c>
      <c r="B989" s="49" t="s">
        <v>1484</v>
      </c>
      <c r="C989" s="28" t="s">
        <v>1436</v>
      </c>
      <c r="D989" s="34"/>
      <c r="E989" s="28" t="s">
        <v>1433</v>
      </c>
      <c r="F989" s="637" t="s">
        <v>338</v>
      </c>
      <c r="G989" s="46">
        <v>82543.72</v>
      </c>
      <c r="H989" s="46">
        <v>82543.72</v>
      </c>
      <c r="I989" s="638">
        <v>0</v>
      </c>
      <c r="K989" s="28">
        <v>1</v>
      </c>
      <c r="L989" s="28" t="s">
        <v>157</v>
      </c>
      <c r="M989" s="28" t="s">
        <v>2842</v>
      </c>
      <c r="N989" s="440"/>
      <c r="O989" s="440"/>
      <c r="P989" s="440"/>
    </row>
    <row r="990" spans="1:16" s="424" customFormat="1" ht="25.5">
      <c r="A990" s="28">
        <v>2</v>
      </c>
      <c r="B990" s="28" t="s">
        <v>1485</v>
      </c>
      <c r="C990" s="62" t="s">
        <v>3750</v>
      </c>
      <c r="E990" s="28" t="s">
        <v>1433</v>
      </c>
      <c r="F990" s="637" t="s">
        <v>339</v>
      </c>
      <c r="G990" s="46">
        <v>90739</v>
      </c>
      <c r="H990" s="45">
        <v>90739</v>
      </c>
      <c r="I990" s="638">
        <v>0</v>
      </c>
      <c r="K990" s="28">
        <v>2</v>
      </c>
      <c r="L990" s="28" t="s">
        <v>157</v>
      </c>
      <c r="M990" s="28" t="s">
        <v>2842</v>
      </c>
      <c r="N990" s="440"/>
      <c r="O990" s="440"/>
      <c r="P990" s="440"/>
    </row>
    <row r="991" spans="1:16" s="453" customFormat="1" ht="12.75">
      <c r="A991" s="28">
        <v>3</v>
      </c>
      <c r="B991" s="28" t="s">
        <v>1486</v>
      </c>
      <c r="C991" s="61" t="s">
        <v>76</v>
      </c>
      <c r="D991" s="424"/>
      <c r="E991" s="28" t="s">
        <v>1433</v>
      </c>
      <c r="F991" s="28">
        <v>110104001</v>
      </c>
      <c r="G991" s="46">
        <v>25223.92</v>
      </c>
      <c r="H991" s="45">
        <v>25223.92</v>
      </c>
      <c r="I991" s="45">
        <v>0</v>
      </c>
      <c r="J991" s="424"/>
      <c r="K991" s="28">
        <v>3</v>
      </c>
      <c r="L991" s="28" t="s">
        <v>157</v>
      </c>
      <c r="M991" s="28" t="s">
        <v>2842</v>
      </c>
      <c r="N991" s="440"/>
      <c r="O991" s="440"/>
      <c r="P991" s="440"/>
    </row>
    <row r="992" spans="1:16" s="424" customFormat="1" ht="12.75">
      <c r="A992" s="28">
        <v>4</v>
      </c>
      <c r="B992" s="48" t="s">
        <v>1487</v>
      </c>
      <c r="C992" s="62" t="s">
        <v>77</v>
      </c>
      <c r="E992" s="28" t="s">
        <v>1433</v>
      </c>
      <c r="F992" s="28">
        <v>110104002</v>
      </c>
      <c r="G992" s="46">
        <v>23523.45</v>
      </c>
      <c r="H992" s="45">
        <v>23523.45</v>
      </c>
      <c r="I992" s="45">
        <v>0</v>
      </c>
      <c r="K992" s="28">
        <v>4</v>
      </c>
      <c r="L992" s="28" t="s">
        <v>157</v>
      </c>
      <c r="M992" s="28" t="s">
        <v>2842</v>
      </c>
      <c r="N992" s="440"/>
      <c r="O992" s="440"/>
      <c r="P992" s="440"/>
    </row>
    <row r="993" spans="1:16" s="424" customFormat="1" ht="12.75">
      <c r="A993" s="28">
        <v>5</v>
      </c>
      <c r="B993" s="48" t="s">
        <v>1488</v>
      </c>
      <c r="C993" s="62" t="s">
        <v>78</v>
      </c>
      <c r="E993" s="28" t="s">
        <v>1433</v>
      </c>
      <c r="F993" s="28">
        <v>110104066</v>
      </c>
      <c r="G993" s="46">
        <v>42147</v>
      </c>
      <c r="H993" s="45">
        <v>34420.05</v>
      </c>
      <c r="I993" s="45">
        <v>7726.95</v>
      </c>
      <c r="K993" s="28">
        <v>5</v>
      </c>
      <c r="L993" s="28" t="s">
        <v>157</v>
      </c>
      <c r="M993" s="28" t="s">
        <v>2842</v>
      </c>
      <c r="N993" s="440"/>
      <c r="O993" s="440"/>
      <c r="P993" s="440"/>
    </row>
    <row r="994" spans="1:16" s="424" customFormat="1" ht="12.75">
      <c r="A994" s="28">
        <v>6</v>
      </c>
      <c r="B994" s="48" t="s">
        <v>1489</v>
      </c>
      <c r="C994" s="61" t="s">
        <v>1792</v>
      </c>
      <c r="E994" s="28" t="s">
        <v>1433</v>
      </c>
      <c r="F994" s="28">
        <v>110104003</v>
      </c>
      <c r="G994" s="46">
        <v>27985.88</v>
      </c>
      <c r="H994" s="45">
        <v>27985.88</v>
      </c>
      <c r="I994" s="45">
        <v>0</v>
      </c>
      <c r="K994" s="28">
        <v>6</v>
      </c>
      <c r="L994" s="28" t="s">
        <v>157</v>
      </c>
      <c r="M994" s="28" t="s">
        <v>2842</v>
      </c>
      <c r="N994" s="440"/>
      <c r="O994" s="440"/>
      <c r="P994" s="440"/>
    </row>
    <row r="995" spans="1:16" s="424" customFormat="1" ht="12.75">
      <c r="A995" s="28">
        <v>7</v>
      </c>
      <c r="B995" s="28" t="s">
        <v>1490</v>
      </c>
      <c r="C995" s="28" t="s">
        <v>79</v>
      </c>
      <c r="E995" s="28" t="s">
        <v>1433</v>
      </c>
      <c r="F995" s="639" t="s">
        <v>340</v>
      </c>
      <c r="G995" s="46">
        <v>11356.98</v>
      </c>
      <c r="H995" s="74">
        <v>11356.98</v>
      </c>
      <c r="I995" s="45">
        <v>0</v>
      </c>
      <c r="K995" s="28">
        <v>7</v>
      </c>
      <c r="L995" s="28" t="s">
        <v>157</v>
      </c>
      <c r="M995" s="28" t="s">
        <v>2842</v>
      </c>
      <c r="N995" s="440"/>
      <c r="O995" s="440"/>
      <c r="P995" s="440"/>
    </row>
    <row r="996" spans="1:16" s="424" customFormat="1" ht="12.75">
      <c r="A996" s="28">
        <v>8</v>
      </c>
      <c r="B996" s="28" t="s">
        <v>1491</v>
      </c>
      <c r="C996" s="28" t="s">
        <v>80</v>
      </c>
      <c r="E996" s="28" t="s">
        <v>1433</v>
      </c>
      <c r="F996" s="639" t="s">
        <v>211</v>
      </c>
      <c r="G996" s="46">
        <v>44692.83</v>
      </c>
      <c r="H996" s="74">
        <v>44692.83</v>
      </c>
      <c r="I996" s="45">
        <v>0</v>
      </c>
      <c r="K996" s="28">
        <v>8</v>
      </c>
      <c r="L996" s="28" t="s">
        <v>157</v>
      </c>
      <c r="M996" s="28" t="s">
        <v>2842</v>
      </c>
      <c r="N996" s="440"/>
      <c r="O996" s="440"/>
      <c r="P996" s="440"/>
    </row>
    <row r="997" spans="1:16" s="424" customFormat="1" ht="12.75">
      <c r="A997" s="28">
        <v>9</v>
      </c>
      <c r="B997" s="48" t="s">
        <v>1492</v>
      </c>
      <c r="C997" s="28" t="s">
        <v>81</v>
      </c>
      <c r="E997" s="28" t="s">
        <v>1433</v>
      </c>
      <c r="F997" s="639" t="s">
        <v>213</v>
      </c>
      <c r="G997" s="46">
        <v>19018.4</v>
      </c>
      <c r="H997" s="74">
        <v>19018.4</v>
      </c>
      <c r="I997" s="45">
        <v>0</v>
      </c>
      <c r="K997" s="28">
        <v>9</v>
      </c>
      <c r="L997" s="28" t="s">
        <v>157</v>
      </c>
      <c r="M997" s="28" t="s">
        <v>2842</v>
      </c>
      <c r="N997" s="440"/>
      <c r="O997" s="440"/>
      <c r="P997" s="440"/>
    </row>
    <row r="998" spans="1:16" s="424" customFormat="1" ht="12.75">
      <c r="A998" s="28">
        <v>10</v>
      </c>
      <c r="B998" s="48" t="s">
        <v>1493</v>
      </c>
      <c r="C998" s="29" t="s">
        <v>82</v>
      </c>
      <c r="E998" s="28" t="s">
        <v>1433</v>
      </c>
      <c r="F998" s="639" t="s">
        <v>214</v>
      </c>
      <c r="G998" s="46">
        <v>28745.24</v>
      </c>
      <c r="H998" s="45">
        <v>28745.24</v>
      </c>
      <c r="I998" s="45">
        <v>0</v>
      </c>
      <c r="K998" s="28">
        <v>10</v>
      </c>
      <c r="L998" s="28" t="s">
        <v>157</v>
      </c>
      <c r="M998" s="28" t="s">
        <v>2842</v>
      </c>
      <c r="N998" s="440"/>
      <c r="O998" s="440"/>
      <c r="P998" s="440"/>
    </row>
    <row r="999" spans="1:16" s="424" customFormat="1" ht="12.75">
      <c r="A999" s="28">
        <v>11</v>
      </c>
      <c r="B999" s="49" t="s">
        <v>1511</v>
      </c>
      <c r="C999" s="29" t="s">
        <v>82</v>
      </c>
      <c r="E999" s="28" t="s">
        <v>1433</v>
      </c>
      <c r="F999" s="639" t="s">
        <v>2200</v>
      </c>
      <c r="G999" s="46">
        <v>28745.24</v>
      </c>
      <c r="H999" s="45">
        <v>28745.24</v>
      </c>
      <c r="I999" s="45">
        <v>0</v>
      </c>
      <c r="K999" s="28">
        <v>11</v>
      </c>
      <c r="L999" s="28" t="s">
        <v>157</v>
      </c>
      <c r="M999" s="28" t="s">
        <v>2842</v>
      </c>
      <c r="N999" s="440"/>
      <c r="O999" s="440"/>
      <c r="P999" s="440"/>
    </row>
    <row r="1000" spans="1:16" s="424" customFormat="1" ht="12.75">
      <c r="A1000" s="28">
        <v>12</v>
      </c>
      <c r="B1000" s="48" t="s">
        <v>1512</v>
      </c>
      <c r="C1000" s="29" t="s">
        <v>82</v>
      </c>
      <c r="E1000" s="28" t="s">
        <v>1433</v>
      </c>
      <c r="F1000" s="639" t="s">
        <v>2201</v>
      </c>
      <c r="G1000" s="46">
        <v>28745.24</v>
      </c>
      <c r="H1000" s="45">
        <v>28745.24</v>
      </c>
      <c r="I1000" s="45">
        <v>0</v>
      </c>
      <c r="K1000" s="28">
        <v>12</v>
      </c>
      <c r="L1000" s="28" t="s">
        <v>157</v>
      </c>
      <c r="M1000" s="28" t="s">
        <v>2842</v>
      </c>
      <c r="N1000" s="440"/>
      <c r="O1000" s="440"/>
      <c r="P1000" s="440"/>
    </row>
    <row r="1001" spans="1:16" s="424" customFormat="1" ht="12.75">
      <c r="A1001" s="28">
        <v>13</v>
      </c>
      <c r="B1001" s="48" t="s">
        <v>1513</v>
      </c>
      <c r="C1001" s="29" t="s">
        <v>82</v>
      </c>
      <c r="E1001" s="28" t="s">
        <v>1433</v>
      </c>
      <c r="F1001" s="639" t="s">
        <v>2202</v>
      </c>
      <c r="G1001" s="46">
        <v>28745.24</v>
      </c>
      <c r="H1001" s="45">
        <v>28745.24</v>
      </c>
      <c r="I1001" s="45">
        <v>0</v>
      </c>
      <c r="K1001" s="28">
        <v>13</v>
      </c>
      <c r="L1001" s="28" t="s">
        <v>157</v>
      </c>
      <c r="M1001" s="28" t="s">
        <v>2842</v>
      </c>
      <c r="N1001" s="440"/>
      <c r="O1001" s="440"/>
      <c r="P1001" s="440"/>
    </row>
    <row r="1002" spans="1:16" s="424" customFormat="1" ht="12.75">
      <c r="A1002" s="28">
        <v>14</v>
      </c>
      <c r="B1002" s="48" t="s">
        <v>1514</v>
      </c>
      <c r="C1002" s="29" t="s">
        <v>82</v>
      </c>
      <c r="E1002" s="28" t="s">
        <v>1433</v>
      </c>
      <c r="F1002" s="44" t="s">
        <v>2203</v>
      </c>
      <c r="G1002" s="46">
        <v>28745.23</v>
      </c>
      <c r="H1002" s="45">
        <v>28745.23</v>
      </c>
      <c r="I1002" s="45">
        <v>0</v>
      </c>
      <c r="K1002" s="28">
        <v>14</v>
      </c>
      <c r="L1002" s="28" t="s">
        <v>157</v>
      </c>
      <c r="M1002" s="28" t="s">
        <v>2842</v>
      </c>
      <c r="N1002" s="440"/>
      <c r="O1002" s="440"/>
      <c r="P1002" s="440"/>
    </row>
    <row r="1003" spans="1:16" s="424" customFormat="1" ht="12.75">
      <c r="A1003" s="28">
        <v>15</v>
      </c>
      <c r="B1003" s="48" t="s">
        <v>1515</v>
      </c>
      <c r="C1003" s="29" t="s">
        <v>82</v>
      </c>
      <c r="E1003" s="28" t="s">
        <v>1433</v>
      </c>
      <c r="F1003" s="640" t="s">
        <v>2204</v>
      </c>
      <c r="G1003" s="46">
        <v>28745.23</v>
      </c>
      <c r="H1003" s="45">
        <v>28745.23</v>
      </c>
      <c r="I1003" s="45">
        <v>0</v>
      </c>
      <c r="K1003" s="28">
        <v>15</v>
      </c>
      <c r="L1003" s="28" t="s">
        <v>157</v>
      </c>
      <c r="M1003" s="28" t="s">
        <v>2842</v>
      </c>
      <c r="N1003" s="440"/>
      <c r="O1003" s="440"/>
      <c r="P1003" s="440"/>
    </row>
    <row r="1004" spans="1:16" s="424" customFormat="1" ht="12.75">
      <c r="A1004" s="28">
        <v>16</v>
      </c>
      <c r="B1004" s="48" t="s">
        <v>1516</v>
      </c>
      <c r="C1004" s="28" t="s">
        <v>3060</v>
      </c>
      <c r="E1004" s="28" t="s">
        <v>1433</v>
      </c>
      <c r="F1004" s="44" t="s">
        <v>2205</v>
      </c>
      <c r="G1004" s="46">
        <v>19730.63</v>
      </c>
      <c r="H1004" s="74">
        <v>19730.63</v>
      </c>
      <c r="I1004" s="45">
        <v>0</v>
      </c>
      <c r="K1004" s="28">
        <v>16</v>
      </c>
      <c r="L1004" s="28" t="s">
        <v>157</v>
      </c>
      <c r="M1004" s="28" t="s">
        <v>2842</v>
      </c>
      <c r="N1004" s="440"/>
      <c r="O1004" s="440"/>
      <c r="P1004" s="440"/>
    </row>
    <row r="1005" spans="1:16" s="424" customFormat="1" ht="12.75">
      <c r="A1005" s="28">
        <v>17</v>
      </c>
      <c r="B1005" s="48" t="s">
        <v>1517</v>
      </c>
      <c r="C1005" s="29" t="s">
        <v>83</v>
      </c>
      <c r="E1005" s="28" t="s">
        <v>1433</v>
      </c>
      <c r="F1005" s="639" t="s">
        <v>2206</v>
      </c>
      <c r="G1005" s="46">
        <v>28208.69</v>
      </c>
      <c r="H1005" s="74">
        <v>28208.69</v>
      </c>
      <c r="I1005" s="45">
        <v>0</v>
      </c>
      <c r="K1005" s="28">
        <v>17</v>
      </c>
      <c r="L1005" s="28" t="s">
        <v>157</v>
      </c>
      <c r="M1005" s="28" t="s">
        <v>2842</v>
      </c>
      <c r="N1005" s="440"/>
      <c r="O1005" s="440"/>
      <c r="P1005" s="440"/>
    </row>
    <row r="1006" spans="1:16" s="424" customFormat="1" ht="12.75">
      <c r="A1006" s="28">
        <v>18</v>
      </c>
      <c r="B1006" s="48" t="s">
        <v>1518</v>
      </c>
      <c r="C1006" s="29" t="s">
        <v>83</v>
      </c>
      <c r="E1006" s="28" t="s">
        <v>1433</v>
      </c>
      <c r="F1006" s="639" t="s">
        <v>2207</v>
      </c>
      <c r="G1006" s="46">
        <v>28208.69</v>
      </c>
      <c r="H1006" s="74">
        <v>28208.69</v>
      </c>
      <c r="I1006" s="45">
        <v>0</v>
      </c>
      <c r="K1006" s="28">
        <v>18</v>
      </c>
      <c r="L1006" s="28" t="s">
        <v>157</v>
      </c>
      <c r="M1006" s="28" t="s">
        <v>2842</v>
      </c>
      <c r="N1006" s="440"/>
      <c r="O1006" s="440"/>
      <c r="P1006" s="440"/>
    </row>
    <row r="1007" spans="1:16" s="424" customFormat="1" ht="12.75">
      <c r="A1007" s="28">
        <v>19</v>
      </c>
      <c r="B1007" s="48" t="s">
        <v>1519</v>
      </c>
      <c r="C1007" s="29" t="s">
        <v>83</v>
      </c>
      <c r="E1007" s="28" t="s">
        <v>1433</v>
      </c>
      <c r="F1007" s="639" t="s">
        <v>2208</v>
      </c>
      <c r="G1007" s="46">
        <v>28208.69</v>
      </c>
      <c r="H1007" s="74">
        <v>28208.69</v>
      </c>
      <c r="I1007" s="45">
        <v>0</v>
      </c>
      <c r="K1007" s="28">
        <v>19</v>
      </c>
      <c r="L1007" s="28" t="s">
        <v>157</v>
      </c>
      <c r="M1007" s="28" t="s">
        <v>2842</v>
      </c>
      <c r="N1007" s="440"/>
      <c r="O1007" s="440"/>
      <c r="P1007" s="440"/>
    </row>
    <row r="1008" spans="1:16" s="424" customFormat="1" ht="12.75">
      <c r="A1008" s="28">
        <v>20</v>
      </c>
      <c r="B1008" s="48" t="s">
        <v>1520</v>
      </c>
      <c r="C1008" s="29" t="s">
        <v>83</v>
      </c>
      <c r="E1008" s="28" t="s">
        <v>1433</v>
      </c>
      <c r="F1008" s="639" t="s">
        <v>2209</v>
      </c>
      <c r="G1008" s="46">
        <v>28208.69</v>
      </c>
      <c r="H1008" s="74">
        <v>28208.69</v>
      </c>
      <c r="I1008" s="45">
        <v>0</v>
      </c>
      <c r="K1008" s="28">
        <v>20</v>
      </c>
      <c r="L1008" s="28" t="s">
        <v>157</v>
      </c>
      <c r="M1008" s="28" t="s">
        <v>2842</v>
      </c>
      <c r="N1008" s="440"/>
      <c r="O1008" s="440"/>
      <c r="P1008" s="440"/>
    </row>
    <row r="1009" spans="1:16" s="424" customFormat="1" ht="12.75">
      <c r="A1009" s="28">
        <v>21</v>
      </c>
      <c r="B1009" s="49" t="s">
        <v>1521</v>
      </c>
      <c r="C1009" s="29" t="s">
        <v>83</v>
      </c>
      <c r="E1009" s="28" t="s">
        <v>1433</v>
      </c>
      <c r="F1009" s="641" t="s">
        <v>2210</v>
      </c>
      <c r="G1009" s="46">
        <v>28208.69</v>
      </c>
      <c r="H1009" s="74">
        <v>28208.69</v>
      </c>
      <c r="I1009" s="45">
        <v>0</v>
      </c>
      <c r="K1009" s="28">
        <v>21</v>
      </c>
      <c r="L1009" s="28" t="s">
        <v>157</v>
      </c>
      <c r="M1009" s="28" t="s">
        <v>2842</v>
      </c>
      <c r="N1009" s="440"/>
      <c r="O1009" s="440"/>
      <c r="P1009" s="440"/>
    </row>
    <row r="1010" spans="1:16" s="424" customFormat="1" ht="12.75">
      <c r="A1010" s="28">
        <v>22</v>
      </c>
      <c r="B1010" s="48" t="s">
        <v>1522</v>
      </c>
      <c r="C1010" s="29" t="s">
        <v>84</v>
      </c>
      <c r="E1010" s="28" t="s">
        <v>1433</v>
      </c>
      <c r="F1010" s="639" t="s">
        <v>2211</v>
      </c>
      <c r="G1010" s="46">
        <v>40359.41</v>
      </c>
      <c r="H1010" s="74">
        <v>40359.41</v>
      </c>
      <c r="I1010" s="45">
        <v>0</v>
      </c>
      <c r="K1010" s="28">
        <v>22</v>
      </c>
      <c r="L1010" s="28" t="s">
        <v>157</v>
      </c>
      <c r="M1010" s="28" t="s">
        <v>2842</v>
      </c>
      <c r="N1010" s="440"/>
      <c r="O1010" s="440"/>
      <c r="P1010" s="440"/>
    </row>
    <row r="1011" spans="1:16" s="424" customFormat="1" ht="12.75">
      <c r="A1011" s="28">
        <v>23</v>
      </c>
      <c r="B1011" s="48" t="s">
        <v>1523</v>
      </c>
      <c r="C1011" s="28" t="s">
        <v>85</v>
      </c>
      <c r="E1011" s="28" t="s">
        <v>1433</v>
      </c>
      <c r="F1011" s="639" t="s">
        <v>2212</v>
      </c>
      <c r="G1011" s="46">
        <v>11179.64</v>
      </c>
      <c r="H1011" s="74">
        <v>11179.64</v>
      </c>
      <c r="I1011" s="45">
        <v>0</v>
      </c>
      <c r="K1011" s="28">
        <v>23</v>
      </c>
      <c r="L1011" s="28" t="s">
        <v>157</v>
      </c>
      <c r="M1011" s="28" t="s">
        <v>2842</v>
      </c>
      <c r="N1011" s="440"/>
      <c r="O1011" s="440"/>
      <c r="P1011" s="440"/>
    </row>
    <row r="1012" spans="1:16" s="424" customFormat="1" ht="12.75">
      <c r="A1012" s="28">
        <v>24</v>
      </c>
      <c r="B1012" s="48" t="s">
        <v>1524</v>
      </c>
      <c r="C1012" s="29" t="s">
        <v>2985</v>
      </c>
      <c r="E1012" s="28" t="s">
        <v>1433</v>
      </c>
      <c r="F1012" s="639" t="s">
        <v>2213</v>
      </c>
      <c r="G1012" s="46">
        <v>42344.5</v>
      </c>
      <c r="H1012" s="74">
        <v>42344.5</v>
      </c>
      <c r="I1012" s="45">
        <v>0</v>
      </c>
      <c r="K1012" s="28">
        <v>24</v>
      </c>
      <c r="L1012" s="28" t="s">
        <v>157</v>
      </c>
      <c r="M1012" s="28" t="s">
        <v>2842</v>
      </c>
      <c r="N1012" s="440"/>
      <c r="O1012" s="440"/>
      <c r="P1012" s="440"/>
    </row>
    <row r="1013" spans="1:16" s="424" customFormat="1" ht="12.75">
      <c r="A1013" s="28">
        <v>25</v>
      </c>
      <c r="B1013" s="48" t="s">
        <v>1525</v>
      </c>
      <c r="C1013" s="28" t="s">
        <v>2986</v>
      </c>
      <c r="E1013" s="28" t="s">
        <v>1433</v>
      </c>
      <c r="F1013" s="639" t="s">
        <v>2214</v>
      </c>
      <c r="G1013" s="46">
        <v>21384</v>
      </c>
      <c r="H1013" s="74">
        <v>21384</v>
      </c>
      <c r="I1013" s="223">
        <v>0</v>
      </c>
      <c r="K1013" s="28">
        <v>25</v>
      </c>
      <c r="L1013" s="28" t="s">
        <v>157</v>
      </c>
      <c r="M1013" s="28" t="s">
        <v>2842</v>
      </c>
      <c r="N1013" s="440"/>
      <c r="O1013" s="440"/>
      <c r="P1013" s="440"/>
    </row>
    <row r="1014" spans="1:16" s="424" customFormat="1" ht="12.75">
      <c r="A1014" s="28">
        <v>26</v>
      </c>
      <c r="B1014" s="28" t="s">
        <v>1526</v>
      </c>
      <c r="C1014" s="28" t="s">
        <v>2986</v>
      </c>
      <c r="E1014" s="28" t="s">
        <v>1433</v>
      </c>
      <c r="F1014" s="639" t="s">
        <v>2215</v>
      </c>
      <c r="G1014" s="46">
        <v>21384</v>
      </c>
      <c r="H1014" s="74">
        <v>21384</v>
      </c>
      <c r="I1014" s="223">
        <v>0</v>
      </c>
      <c r="K1014" s="28">
        <v>26</v>
      </c>
      <c r="L1014" s="28" t="s">
        <v>157</v>
      </c>
      <c r="M1014" s="28" t="s">
        <v>2842</v>
      </c>
      <c r="N1014" s="440"/>
      <c r="O1014" s="440"/>
      <c r="P1014" s="440"/>
    </row>
    <row r="1015" spans="1:16" s="424" customFormat="1" ht="12.75">
      <c r="A1015" s="28">
        <v>27</v>
      </c>
      <c r="B1015" s="28" t="s">
        <v>1527</v>
      </c>
      <c r="C1015" s="28" t="s">
        <v>2986</v>
      </c>
      <c r="E1015" s="28" t="s">
        <v>1433</v>
      </c>
      <c r="F1015" s="639" t="s">
        <v>2216</v>
      </c>
      <c r="G1015" s="46">
        <v>21384</v>
      </c>
      <c r="H1015" s="74">
        <v>21384</v>
      </c>
      <c r="I1015" s="223">
        <v>0</v>
      </c>
      <c r="K1015" s="28">
        <v>27</v>
      </c>
      <c r="L1015" s="28" t="s">
        <v>157</v>
      </c>
      <c r="M1015" s="28" t="s">
        <v>2842</v>
      </c>
      <c r="N1015" s="440"/>
      <c r="O1015" s="440"/>
      <c r="P1015" s="440"/>
    </row>
    <row r="1016" spans="1:16" s="424" customFormat="1" ht="12.75">
      <c r="A1016" s="28">
        <v>28</v>
      </c>
      <c r="B1016" s="28" t="s">
        <v>1528</v>
      </c>
      <c r="C1016" s="50" t="s">
        <v>2986</v>
      </c>
      <c r="E1016" s="28" t="s">
        <v>1433</v>
      </c>
      <c r="F1016" s="639" t="s">
        <v>2217</v>
      </c>
      <c r="G1016" s="46">
        <v>21384</v>
      </c>
      <c r="H1016" s="74">
        <v>21384</v>
      </c>
      <c r="I1016" s="223">
        <v>0</v>
      </c>
      <c r="K1016" s="28">
        <v>28</v>
      </c>
      <c r="L1016" s="28" t="s">
        <v>157</v>
      </c>
      <c r="M1016" s="28" t="s">
        <v>2842</v>
      </c>
      <c r="N1016" s="440"/>
      <c r="O1016" s="440"/>
      <c r="P1016" s="440"/>
    </row>
    <row r="1017" spans="1:16" s="424" customFormat="1" ht="12.75">
      <c r="A1017" s="28">
        <v>29</v>
      </c>
      <c r="B1017" s="28" t="s">
        <v>1529</v>
      </c>
      <c r="C1017" s="50" t="s">
        <v>2986</v>
      </c>
      <c r="E1017" s="28" t="s">
        <v>1433</v>
      </c>
      <c r="F1017" s="639" t="s">
        <v>2218</v>
      </c>
      <c r="G1017" s="46">
        <v>21384</v>
      </c>
      <c r="H1017" s="74">
        <v>21384</v>
      </c>
      <c r="I1017" s="223">
        <v>0</v>
      </c>
      <c r="K1017" s="28">
        <v>29</v>
      </c>
      <c r="L1017" s="28" t="s">
        <v>157</v>
      </c>
      <c r="M1017" s="28" t="s">
        <v>2842</v>
      </c>
      <c r="N1017" s="440"/>
      <c r="O1017" s="440"/>
      <c r="P1017" s="440"/>
    </row>
    <row r="1018" spans="1:16" s="424" customFormat="1" ht="12.75">
      <c r="A1018" s="28">
        <v>30</v>
      </c>
      <c r="B1018" s="28" t="s">
        <v>1530</v>
      </c>
      <c r="C1018" s="50" t="s">
        <v>2986</v>
      </c>
      <c r="E1018" s="28" t="s">
        <v>1433</v>
      </c>
      <c r="F1018" s="639" t="s">
        <v>2219</v>
      </c>
      <c r="G1018" s="46">
        <v>21384</v>
      </c>
      <c r="H1018" s="74">
        <v>21384</v>
      </c>
      <c r="I1018" s="223">
        <v>0</v>
      </c>
      <c r="K1018" s="28">
        <v>30</v>
      </c>
      <c r="L1018" s="28" t="s">
        <v>157</v>
      </c>
      <c r="M1018" s="28" t="s">
        <v>2842</v>
      </c>
      <c r="N1018" s="440"/>
      <c r="O1018" s="440"/>
      <c r="P1018" s="440"/>
    </row>
    <row r="1019" spans="1:16" s="424" customFormat="1" ht="12.75">
      <c r="A1019" s="28">
        <v>31</v>
      </c>
      <c r="B1019" s="28" t="s">
        <v>1531</v>
      </c>
      <c r="C1019" s="50" t="s">
        <v>2986</v>
      </c>
      <c r="E1019" s="28" t="s">
        <v>1433</v>
      </c>
      <c r="F1019" s="639" t="s">
        <v>2220</v>
      </c>
      <c r="G1019" s="46">
        <v>21384</v>
      </c>
      <c r="H1019" s="74">
        <v>21384</v>
      </c>
      <c r="I1019" s="223">
        <v>0</v>
      </c>
      <c r="K1019" s="28">
        <v>31</v>
      </c>
      <c r="L1019" s="28" t="s">
        <v>157</v>
      </c>
      <c r="M1019" s="28" t="s">
        <v>2842</v>
      </c>
      <c r="N1019" s="440"/>
      <c r="O1019" s="440"/>
      <c r="P1019" s="440"/>
    </row>
    <row r="1020" spans="1:16" s="424" customFormat="1" ht="12.75">
      <c r="A1020" s="28">
        <v>32</v>
      </c>
      <c r="B1020" s="28" t="s">
        <v>1532</v>
      </c>
      <c r="C1020" s="50" t="s">
        <v>2986</v>
      </c>
      <c r="E1020" s="28" t="s">
        <v>1433</v>
      </c>
      <c r="F1020" s="639" t="s">
        <v>2221</v>
      </c>
      <c r="G1020" s="46">
        <v>21384</v>
      </c>
      <c r="H1020" s="74">
        <v>21384</v>
      </c>
      <c r="I1020" s="223">
        <v>0</v>
      </c>
      <c r="K1020" s="28">
        <v>32</v>
      </c>
      <c r="L1020" s="28" t="s">
        <v>157</v>
      </c>
      <c r="M1020" s="28" t="s">
        <v>2842</v>
      </c>
      <c r="N1020" s="440"/>
      <c r="O1020" s="440"/>
      <c r="P1020" s="440"/>
    </row>
    <row r="1021" spans="1:16" s="424" customFormat="1" ht="12.75">
      <c r="A1021" s="28">
        <v>33</v>
      </c>
      <c r="B1021" s="28" t="s">
        <v>1533</v>
      </c>
      <c r="C1021" s="50" t="s">
        <v>2986</v>
      </c>
      <c r="E1021" s="28" t="s">
        <v>1433</v>
      </c>
      <c r="F1021" s="639" t="s">
        <v>2222</v>
      </c>
      <c r="G1021" s="46">
        <v>21384</v>
      </c>
      <c r="H1021" s="74">
        <v>21384</v>
      </c>
      <c r="I1021" s="223">
        <v>0</v>
      </c>
      <c r="K1021" s="28">
        <v>33</v>
      </c>
      <c r="L1021" s="28" t="s">
        <v>157</v>
      </c>
      <c r="M1021" s="28" t="s">
        <v>2842</v>
      </c>
      <c r="N1021" s="440"/>
      <c r="O1021" s="440"/>
      <c r="P1021" s="440"/>
    </row>
    <row r="1022" spans="1:16" s="424" customFormat="1" ht="12.75">
      <c r="A1022" s="28">
        <v>34</v>
      </c>
      <c r="B1022" s="28" t="s">
        <v>1534</v>
      </c>
      <c r="C1022" s="50" t="s">
        <v>2986</v>
      </c>
      <c r="E1022" s="28" t="s">
        <v>1433</v>
      </c>
      <c r="F1022" s="639" t="s">
        <v>736</v>
      </c>
      <c r="G1022" s="46">
        <v>21384</v>
      </c>
      <c r="H1022" s="74">
        <v>21384</v>
      </c>
      <c r="I1022" s="223">
        <v>0</v>
      </c>
      <c r="K1022" s="28">
        <v>34</v>
      </c>
      <c r="L1022" s="28" t="s">
        <v>157</v>
      </c>
      <c r="M1022" s="28" t="s">
        <v>2842</v>
      </c>
      <c r="N1022" s="440"/>
      <c r="O1022" s="440"/>
      <c r="P1022" s="440"/>
    </row>
    <row r="1023" spans="1:16" s="424" customFormat="1" ht="12.75">
      <c r="A1023" s="28">
        <v>35</v>
      </c>
      <c r="B1023" s="28" t="s">
        <v>1535</v>
      </c>
      <c r="C1023" s="50" t="s">
        <v>2986</v>
      </c>
      <c r="E1023" s="28" t="s">
        <v>1433</v>
      </c>
      <c r="F1023" s="641" t="s">
        <v>737</v>
      </c>
      <c r="G1023" s="46">
        <v>21384</v>
      </c>
      <c r="H1023" s="74">
        <v>21384</v>
      </c>
      <c r="I1023" s="45">
        <v>0</v>
      </c>
      <c r="K1023" s="28">
        <v>35</v>
      </c>
      <c r="L1023" s="28" t="s">
        <v>157</v>
      </c>
      <c r="M1023" s="28" t="s">
        <v>2842</v>
      </c>
      <c r="N1023" s="440"/>
      <c r="O1023" s="440"/>
      <c r="P1023" s="440"/>
    </row>
    <row r="1024" spans="1:16" s="424" customFormat="1" ht="12.75">
      <c r="A1024" s="28">
        <v>36</v>
      </c>
      <c r="B1024" s="28" t="s">
        <v>1536</v>
      </c>
      <c r="C1024" s="50" t="s">
        <v>2987</v>
      </c>
      <c r="E1024" s="28" t="s">
        <v>1433</v>
      </c>
      <c r="F1024" s="639" t="s">
        <v>738</v>
      </c>
      <c r="G1024" s="46">
        <v>27720</v>
      </c>
      <c r="H1024" s="74">
        <v>27720</v>
      </c>
      <c r="I1024" s="45">
        <v>0</v>
      </c>
      <c r="K1024" s="28">
        <v>36</v>
      </c>
      <c r="L1024" s="28" t="s">
        <v>157</v>
      </c>
      <c r="M1024" s="28" t="s">
        <v>2842</v>
      </c>
      <c r="N1024" s="440"/>
      <c r="O1024" s="440"/>
      <c r="P1024" s="440"/>
    </row>
    <row r="1025" spans="1:16" s="424" customFormat="1" ht="12.75">
      <c r="A1025" s="28">
        <v>37</v>
      </c>
      <c r="B1025" s="28" t="s">
        <v>1537</v>
      </c>
      <c r="C1025" s="57" t="s">
        <v>300</v>
      </c>
      <c r="D1025" s="34"/>
      <c r="E1025" s="28" t="s">
        <v>1433</v>
      </c>
      <c r="F1025" s="639" t="s">
        <v>957</v>
      </c>
      <c r="G1025" s="46">
        <v>14694</v>
      </c>
      <c r="H1025" s="74">
        <v>14694</v>
      </c>
      <c r="I1025" s="45">
        <v>0</v>
      </c>
      <c r="K1025" s="28">
        <v>37</v>
      </c>
      <c r="L1025" s="28" t="s">
        <v>157</v>
      </c>
      <c r="M1025" s="28" t="s">
        <v>2842</v>
      </c>
      <c r="N1025" s="440"/>
      <c r="O1025" s="440"/>
      <c r="P1025" s="440"/>
    </row>
    <row r="1026" spans="1:16" s="424" customFormat="1" ht="12.75">
      <c r="A1026" s="28">
        <v>38</v>
      </c>
      <c r="B1026" s="28" t="s">
        <v>1538</v>
      </c>
      <c r="C1026" s="99" t="s">
        <v>2988</v>
      </c>
      <c r="E1026" s="28" t="s">
        <v>1433</v>
      </c>
      <c r="F1026" s="637" t="s">
        <v>958</v>
      </c>
      <c r="G1026" s="46">
        <v>19890</v>
      </c>
      <c r="H1026" s="46">
        <v>19890</v>
      </c>
      <c r="I1026" s="46">
        <v>0</v>
      </c>
      <c r="K1026" s="28">
        <v>38</v>
      </c>
      <c r="L1026" s="28" t="s">
        <v>157</v>
      </c>
      <c r="M1026" s="28" t="s">
        <v>2842</v>
      </c>
      <c r="N1026" s="440"/>
      <c r="O1026" s="440"/>
      <c r="P1026" s="440"/>
    </row>
    <row r="1027" spans="1:16" s="424" customFormat="1" ht="12.75">
      <c r="A1027" s="28">
        <v>39</v>
      </c>
      <c r="B1027" s="28" t="s">
        <v>1539</v>
      </c>
      <c r="C1027" s="642" t="s">
        <v>2989</v>
      </c>
      <c r="E1027" s="28" t="s">
        <v>1433</v>
      </c>
      <c r="F1027" s="44" t="s">
        <v>959</v>
      </c>
      <c r="G1027" s="46">
        <v>33600</v>
      </c>
      <c r="H1027" s="45">
        <v>33600</v>
      </c>
      <c r="I1027" s="46">
        <v>0</v>
      </c>
      <c r="K1027" s="28">
        <v>39</v>
      </c>
      <c r="L1027" s="28" t="s">
        <v>157</v>
      </c>
      <c r="M1027" s="28" t="s">
        <v>2842</v>
      </c>
      <c r="N1027" s="440"/>
      <c r="O1027" s="440"/>
      <c r="P1027" s="440"/>
    </row>
    <row r="1028" spans="1:16" s="424" customFormat="1" ht="12.75">
      <c r="A1028" s="28">
        <v>40</v>
      </c>
      <c r="B1028" s="28" t="s">
        <v>1540</v>
      </c>
      <c r="C1028" s="57" t="s">
        <v>300</v>
      </c>
      <c r="E1028" s="28" t="s">
        <v>1433</v>
      </c>
      <c r="F1028" s="639" t="s">
        <v>960</v>
      </c>
      <c r="G1028" s="46">
        <v>24000</v>
      </c>
      <c r="H1028" s="74">
        <v>24000</v>
      </c>
      <c r="I1028" s="45">
        <v>0</v>
      </c>
      <c r="K1028" s="28">
        <v>40</v>
      </c>
      <c r="L1028" s="28" t="s">
        <v>157</v>
      </c>
      <c r="M1028" s="28" t="s">
        <v>2842</v>
      </c>
      <c r="N1028" s="440"/>
      <c r="O1028" s="440"/>
      <c r="P1028" s="440"/>
    </row>
    <row r="1029" spans="1:16" s="424" customFormat="1" ht="12.75">
      <c r="A1029" s="28">
        <v>41</v>
      </c>
      <c r="B1029" s="28" t="s">
        <v>1541</v>
      </c>
      <c r="C1029" s="99" t="s">
        <v>2990</v>
      </c>
      <c r="E1029" s="28" t="s">
        <v>1433</v>
      </c>
      <c r="F1029" s="44" t="s">
        <v>961</v>
      </c>
      <c r="G1029" s="46">
        <v>19849</v>
      </c>
      <c r="H1029" s="45">
        <v>19849</v>
      </c>
      <c r="I1029" s="46">
        <v>0</v>
      </c>
      <c r="K1029" s="28">
        <v>41</v>
      </c>
      <c r="L1029" s="28" t="s">
        <v>157</v>
      </c>
      <c r="M1029" s="28" t="s">
        <v>2842</v>
      </c>
      <c r="N1029" s="440"/>
      <c r="O1029" s="440"/>
      <c r="P1029" s="440"/>
    </row>
    <row r="1030" spans="1:16" s="424" customFormat="1" ht="12.75">
      <c r="A1030" s="28">
        <v>42</v>
      </c>
      <c r="B1030" s="28" t="s">
        <v>1542</v>
      </c>
      <c r="C1030" s="50" t="s">
        <v>2991</v>
      </c>
      <c r="E1030" s="28" t="s">
        <v>1433</v>
      </c>
      <c r="F1030" s="639" t="s">
        <v>962</v>
      </c>
      <c r="G1030" s="46">
        <v>15849</v>
      </c>
      <c r="H1030" s="74">
        <v>15849</v>
      </c>
      <c r="I1030" s="45">
        <v>0</v>
      </c>
      <c r="K1030" s="28">
        <v>42</v>
      </c>
      <c r="L1030" s="28" t="s">
        <v>157</v>
      </c>
      <c r="M1030" s="28" t="s">
        <v>2842</v>
      </c>
      <c r="N1030" s="440"/>
      <c r="O1030" s="440"/>
      <c r="P1030" s="440"/>
    </row>
    <row r="1031" spans="1:16" s="424" customFormat="1" ht="12.75">
      <c r="A1031" s="28">
        <v>43</v>
      </c>
      <c r="B1031" s="28" t="s">
        <v>1543</v>
      </c>
      <c r="C1031" s="50" t="s">
        <v>2992</v>
      </c>
      <c r="E1031" s="28" t="s">
        <v>1433</v>
      </c>
      <c r="F1031" s="639" t="s">
        <v>963</v>
      </c>
      <c r="G1031" s="46">
        <v>15200</v>
      </c>
      <c r="H1031" s="74">
        <v>15200</v>
      </c>
      <c r="I1031" s="45">
        <v>0</v>
      </c>
      <c r="K1031" s="28">
        <v>43</v>
      </c>
      <c r="L1031" s="28" t="s">
        <v>157</v>
      </c>
      <c r="M1031" s="28" t="s">
        <v>2842</v>
      </c>
      <c r="N1031" s="440"/>
      <c r="O1031" s="440"/>
      <c r="P1031" s="440"/>
    </row>
    <row r="1032" spans="1:16" s="424" customFormat="1" ht="12.75">
      <c r="A1032" s="28">
        <v>44</v>
      </c>
      <c r="B1032" s="28" t="s">
        <v>1544</v>
      </c>
      <c r="C1032" s="50" t="s">
        <v>2993</v>
      </c>
      <c r="E1032" s="28" t="s">
        <v>1433</v>
      </c>
      <c r="F1032" s="639" t="s">
        <v>964</v>
      </c>
      <c r="G1032" s="46">
        <v>19702</v>
      </c>
      <c r="H1032" s="74">
        <v>19702</v>
      </c>
      <c r="I1032" s="45">
        <v>0</v>
      </c>
      <c r="K1032" s="28">
        <v>44</v>
      </c>
      <c r="L1032" s="28" t="s">
        <v>157</v>
      </c>
      <c r="M1032" s="28" t="s">
        <v>2842</v>
      </c>
      <c r="N1032" s="440"/>
      <c r="O1032" s="440"/>
      <c r="P1032" s="440"/>
    </row>
    <row r="1033" spans="1:16" s="424" customFormat="1" ht="12.75">
      <c r="A1033" s="28">
        <v>45</v>
      </c>
      <c r="B1033" s="28" t="s">
        <v>1545</v>
      </c>
      <c r="C1033" s="57" t="s">
        <v>2994</v>
      </c>
      <c r="E1033" s="28" t="s">
        <v>1433</v>
      </c>
      <c r="F1033" s="639" t="s">
        <v>965</v>
      </c>
      <c r="G1033" s="46">
        <v>25805</v>
      </c>
      <c r="H1033" s="74">
        <v>25805</v>
      </c>
      <c r="I1033" s="45">
        <v>0</v>
      </c>
      <c r="K1033" s="28">
        <v>45</v>
      </c>
      <c r="L1033" s="28" t="s">
        <v>157</v>
      </c>
      <c r="M1033" s="28" t="s">
        <v>2842</v>
      </c>
      <c r="N1033" s="440"/>
      <c r="O1033" s="440"/>
      <c r="P1033" s="440"/>
    </row>
    <row r="1034" spans="1:16" s="424" customFormat="1" ht="12.75">
      <c r="A1034" s="28">
        <v>46</v>
      </c>
      <c r="B1034" s="28" t="s">
        <v>1546</v>
      </c>
      <c r="C1034" s="28" t="s">
        <v>2995</v>
      </c>
      <c r="E1034" s="28" t="s">
        <v>1433</v>
      </c>
      <c r="F1034" s="44" t="s">
        <v>966</v>
      </c>
      <c r="G1034" s="45">
        <v>17143</v>
      </c>
      <c r="H1034" s="45">
        <v>17143</v>
      </c>
      <c r="I1034" s="46">
        <v>0</v>
      </c>
      <c r="K1034" s="28">
        <v>46</v>
      </c>
      <c r="L1034" s="28" t="s">
        <v>157</v>
      </c>
      <c r="M1034" s="28" t="s">
        <v>2842</v>
      </c>
      <c r="N1034" s="440"/>
      <c r="O1034" s="440"/>
      <c r="P1034" s="440"/>
    </row>
    <row r="1035" spans="1:16" s="424" customFormat="1" ht="12.75">
      <c r="A1035" s="28">
        <v>47</v>
      </c>
      <c r="B1035" s="28" t="s">
        <v>2128</v>
      </c>
      <c r="C1035" s="28" t="s">
        <v>2996</v>
      </c>
      <c r="E1035" s="28" t="s">
        <v>1433</v>
      </c>
      <c r="F1035" s="44" t="s">
        <v>967</v>
      </c>
      <c r="G1035" s="45">
        <v>27013.54</v>
      </c>
      <c r="H1035" s="45">
        <v>27013.54</v>
      </c>
      <c r="I1035" s="45">
        <v>0</v>
      </c>
      <c r="K1035" s="28">
        <v>47</v>
      </c>
      <c r="L1035" s="28" t="s">
        <v>157</v>
      </c>
      <c r="M1035" s="28" t="s">
        <v>2842</v>
      </c>
      <c r="N1035" s="440"/>
      <c r="O1035" s="440"/>
      <c r="P1035" s="440"/>
    </row>
    <row r="1036" spans="1:16" s="424" customFormat="1" ht="12.75">
      <c r="A1036" s="28">
        <v>48</v>
      </c>
      <c r="B1036" s="28" t="s">
        <v>2129</v>
      </c>
      <c r="C1036" s="31" t="s">
        <v>2997</v>
      </c>
      <c r="E1036" s="28" t="s">
        <v>1433</v>
      </c>
      <c r="F1036" s="639" t="s">
        <v>968</v>
      </c>
      <c r="G1036" s="46">
        <v>14631.75</v>
      </c>
      <c r="H1036" s="45">
        <v>14631.75</v>
      </c>
      <c r="I1036" s="45">
        <v>0</v>
      </c>
      <c r="K1036" s="28">
        <v>48</v>
      </c>
      <c r="L1036" s="28" t="s">
        <v>157</v>
      </c>
      <c r="M1036" s="28" t="s">
        <v>2842</v>
      </c>
      <c r="N1036" s="440"/>
      <c r="O1036" s="440"/>
      <c r="P1036" s="440"/>
    </row>
    <row r="1037" spans="1:16" s="424" customFormat="1" ht="12.75">
      <c r="A1037" s="28">
        <v>49</v>
      </c>
      <c r="B1037" s="28" t="s">
        <v>2130</v>
      </c>
      <c r="C1037" s="31" t="s">
        <v>2997</v>
      </c>
      <c r="E1037" s="28" t="s">
        <v>1433</v>
      </c>
      <c r="F1037" s="639" t="s">
        <v>969</v>
      </c>
      <c r="G1037" s="46">
        <v>14631.75</v>
      </c>
      <c r="H1037" s="45">
        <v>14631.75</v>
      </c>
      <c r="I1037" s="45">
        <v>0</v>
      </c>
      <c r="K1037" s="28">
        <v>49</v>
      </c>
      <c r="L1037" s="28" t="s">
        <v>157</v>
      </c>
      <c r="M1037" s="28" t="s">
        <v>2842</v>
      </c>
      <c r="N1037" s="440"/>
      <c r="O1037" s="440"/>
      <c r="P1037" s="440"/>
    </row>
    <row r="1038" spans="1:16" s="424" customFormat="1" ht="12.75">
      <c r="A1038" s="28">
        <v>50</v>
      </c>
      <c r="B1038" s="28" t="s">
        <v>2131</v>
      </c>
      <c r="C1038" s="31" t="s">
        <v>2997</v>
      </c>
      <c r="E1038" s="28" t="s">
        <v>1433</v>
      </c>
      <c r="F1038" s="639" t="s">
        <v>970</v>
      </c>
      <c r="G1038" s="46">
        <v>14631.75</v>
      </c>
      <c r="H1038" s="45">
        <v>14631.75</v>
      </c>
      <c r="I1038" s="45">
        <v>0</v>
      </c>
      <c r="K1038" s="28">
        <v>50</v>
      </c>
      <c r="L1038" s="28" t="s">
        <v>157</v>
      </c>
      <c r="M1038" s="28" t="s">
        <v>2842</v>
      </c>
      <c r="N1038" s="440"/>
      <c r="O1038" s="440"/>
      <c r="P1038" s="440"/>
    </row>
    <row r="1039" spans="1:16" s="424" customFormat="1" ht="12.75">
      <c r="A1039" s="28">
        <v>51</v>
      </c>
      <c r="B1039" s="28" t="s">
        <v>2132</v>
      </c>
      <c r="C1039" s="28" t="s">
        <v>2997</v>
      </c>
      <c r="E1039" s="28" t="s">
        <v>1433</v>
      </c>
      <c r="F1039" s="641" t="s">
        <v>971</v>
      </c>
      <c r="G1039" s="46">
        <v>14631.75</v>
      </c>
      <c r="H1039" s="45">
        <v>14631.75</v>
      </c>
      <c r="I1039" s="45">
        <v>0</v>
      </c>
      <c r="K1039" s="28">
        <v>51</v>
      </c>
      <c r="L1039" s="28" t="s">
        <v>157</v>
      </c>
      <c r="M1039" s="28" t="s">
        <v>2842</v>
      </c>
      <c r="N1039" s="440"/>
      <c r="O1039" s="440"/>
      <c r="P1039" s="440"/>
    </row>
    <row r="1040" spans="1:16" s="424" customFormat="1" ht="12.75">
      <c r="A1040" s="28">
        <v>52</v>
      </c>
      <c r="B1040" s="28" t="s">
        <v>2133</v>
      </c>
      <c r="C1040" s="56" t="s">
        <v>2997</v>
      </c>
      <c r="E1040" s="28" t="s">
        <v>1433</v>
      </c>
      <c r="F1040" s="643" t="s">
        <v>972</v>
      </c>
      <c r="G1040" s="46">
        <v>14631.5</v>
      </c>
      <c r="H1040" s="46">
        <v>14631.5</v>
      </c>
      <c r="I1040" s="644">
        <v>0</v>
      </c>
      <c r="K1040" s="28">
        <v>52</v>
      </c>
      <c r="L1040" s="28" t="s">
        <v>157</v>
      </c>
      <c r="M1040" s="28" t="s">
        <v>2842</v>
      </c>
      <c r="N1040" s="440"/>
      <c r="O1040" s="440"/>
      <c r="P1040" s="440"/>
    </row>
    <row r="1041" spans="1:16" s="424" customFormat="1" ht="12.75">
      <c r="A1041" s="28">
        <v>53</v>
      </c>
      <c r="B1041" s="28" t="s">
        <v>2134</v>
      </c>
      <c r="C1041" s="56" t="s">
        <v>2997</v>
      </c>
      <c r="E1041" s="28" t="s">
        <v>1433</v>
      </c>
      <c r="F1041" s="643" t="s">
        <v>973</v>
      </c>
      <c r="G1041" s="46">
        <v>14631.5</v>
      </c>
      <c r="H1041" s="45">
        <v>14631.5</v>
      </c>
      <c r="I1041" s="644">
        <v>0</v>
      </c>
      <c r="K1041" s="28">
        <v>53</v>
      </c>
      <c r="L1041" s="28" t="s">
        <v>157</v>
      </c>
      <c r="M1041" s="28" t="s">
        <v>2842</v>
      </c>
      <c r="N1041" s="440"/>
      <c r="O1041" s="440"/>
      <c r="P1041" s="440"/>
    </row>
    <row r="1042" spans="1:16" s="424" customFormat="1" ht="12.75">
      <c r="A1042" s="28">
        <v>54</v>
      </c>
      <c r="B1042" s="28" t="s">
        <v>2135</v>
      </c>
      <c r="C1042" s="56" t="s">
        <v>2998</v>
      </c>
      <c r="E1042" s="28" t="s">
        <v>1433</v>
      </c>
      <c r="F1042" s="44" t="s">
        <v>974</v>
      </c>
      <c r="G1042" s="46">
        <v>46250.1</v>
      </c>
      <c r="H1042" s="74">
        <v>20041.84</v>
      </c>
      <c r="I1042" s="45">
        <v>26208.26</v>
      </c>
      <c r="K1042" s="28">
        <v>54</v>
      </c>
      <c r="L1042" s="28" t="s">
        <v>157</v>
      </c>
      <c r="M1042" s="28" t="s">
        <v>2842</v>
      </c>
      <c r="N1042" s="440"/>
      <c r="O1042" s="440"/>
      <c r="P1042" s="440"/>
    </row>
    <row r="1043" spans="1:16" s="424" customFormat="1" ht="12.75">
      <c r="A1043" s="28">
        <v>55</v>
      </c>
      <c r="B1043" s="28" t="s">
        <v>2136</v>
      </c>
      <c r="C1043" s="50" t="s">
        <v>2999</v>
      </c>
      <c r="E1043" s="28" t="s">
        <v>1433</v>
      </c>
      <c r="F1043" s="639" t="s">
        <v>975</v>
      </c>
      <c r="G1043" s="46">
        <v>11141</v>
      </c>
      <c r="H1043" s="74">
        <v>11141</v>
      </c>
      <c r="I1043" s="45">
        <v>0</v>
      </c>
      <c r="K1043" s="28">
        <v>55</v>
      </c>
      <c r="L1043" s="28" t="s">
        <v>157</v>
      </c>
      <c r="M1043" s="28" t="s">
        <v>2842</v>
      </c>
      <c r="N1043" s="440"/>
      <c r="O1043" s="440"/>
      <c r="P1043" s="440"/>
    </row>
    <row r="1044" spans="1:16" s="424" customFormat="1" ht="12.75">
      <c r="A1044" s="28">
        <v>56</v>
      </c>
      <c r="B1044" s="28" t="s">
        <v>2137</v>
      </c>
      <c r="C1044" s="50" t="s">
        <v>3000</v>
      </c>
      <c r="E1044" s="28" t="s">
        <v>1433</v>
      </c>
      <c r="F1044" s="639" t="s">
        <v>976</v>
      </c>
      <c r="G1044" s="46">
        <v>19206</v>
      </c>
      <c r="H1044" s="74">
        <v>19206</v>
      </c>
      <c r="I1044" s="45">
        <v>0</v>
      </c>
      <c r="K1044" s="28">
        <v>56</v>
      </c>
      <c r="L1044" s="28" t="s">
        <v>157</v>
      </c>
      <c r="M1044" s="28" t="s">
        <v>2842</v>
      </c>
      <c r="N1044" s="440"/>
      <c r="O1044" s="440"/>
      <c r="P1044" s="440"/>
    </row>
    <row r="1045" spans="1:16" s="424" customFormat="1" ht="12.75">
      <c r="A1045" s="28">
        <v>57</v>
      </c>
      <c r="B1045" s="28" t="s">
        <v>2138</v>
      </c>
      <c r="C1045" s="50" t="s">
        <v>2044</v>
      </c>
      <c r="E1045" s="28" t="s">
        <v>1433</v>
      </c>
      <c r="F1045" s="639" t="s">
        <v>977</v>
      </c>
      <c r="G1045" s="46">
        <v>67066</v>
      </c>
      <c r="H1045" s="74">
        <v>67066</v>
      </c>
      <c r="I1045" s="45">
        <v>0</v>
      </c>
      <c r="K1045" s="28">
        <v>57</v>
      </c>
      <c r="L1045" s="28" t="s">
        <v>157</v>
      </c>
      <c r="M1045" s="28" t="s">
        <v>2842</v>
      </c>
      <c r="N1045" s="440"/>
      <c r="O1045" s="440"/>
      <c r="P1045" s="440"/>
    </row>
    <row r="1046" spans="1:16" s="424" customFormat="1" ht="12.75">
      <c r="A1046" s="28">
        <v>58</v>
      </c>
      <c r="B1046" s="28" t="s">
        <v>2139</v>
      </c>
      <c r="C1046" s="50" t="s">
        <v>3001</v>
      </c>
      <c r="E1046" s="28" t="s">
        <v>1433</v>
      </c>
      <c r="F1046" s="639" t="s">
        <v>978</v>
      </c>
      <c r="G1046" s="46">
        <v>10632</v>
      </c>
      <c r="H1046" s="74">
        <v>10632</v>
      </c>
      <c r="I1046" s="45">
        <v>0</v>
      </c>
      <c r="K1046" s="28">
        <v>58</v>
      </c>
      <c r="L1046" s="28" t="s">
        <v>157</v>
      </c>
      <c r="M1046" s="28" t="s">
        <v>2842</v>
      </c>
      <c r="N1046" s="440"/>
      <c r="O1046" s="440"/>
      <c r="P1046" s="440"/>
    </row>
    <row r="1047" spans="1:16" s="424" customFormat="1" ht="12.75">
      <c r="A1047" s="28">
        <v>59</v>
      </c>
      <c r="B1047" s="28" t="s">
        <v>2140</v>
      </c>
      <c r="C1047" s="50" t="s">
        <v>3002</v>
      </c>
      <c r="E1047" s="28" t="s">
        <v>1433</v>
      </c>
      <c r="F1047" s="639" t="s">
        <v>979</v>
      </c>
      <c r="G1047" s="46">
        <v>36815.45</v>
      </c>
      <c r="H1047" s="645">
        <v>36815.45</v>
      </c>
      <c r="I1047" s="45">
        <v>0</v>
      </c>
      <c r="K1047" s="28">
        <v>59</v>
      </c>
      <c r="L1047" s="28" t="s">
        <v>157</v>
      </c>
      <c r="M1047" s="28" t="s">
        <v>2842</v>
      </c>
      <c r="N1047" s="440"/>
      <c r="O1047" s="440"/>
      <c r="P1047" s="440"/>
    </row>
    <row r="1048" spans="1:16" s="424" customFormat="1" ht="12.75">
      <c r="A1048" s="28">
        <v>60</v>
      </c>
      <c r="B1048" s="28" t="s">
        <v>2141</v>
      </c>
      <c r="C1048" s="50" t="s">
        <v>3002</v>
      </c>
      <c r="E1048" s="28" t="s">
        <v>1433</v>
      </c>
      <c r="F1048" s="641" t="s">
        <v>980</v>
      </c>
      <c r="G1048" s="46">
        <v>36815.45</v>
      </c>
      <c r="H1048" s="645">
        <v>36815.45</v>
      </c>
      <c r="I1048" s="45">
        <v>0</v>
      </c>
      <c r="K1048" s="28">
        <v>60</v>
      </c>
      <c r="L1048" s="28" t="s">
        <v>157</v>
      </c>
      <c r="M1048" s="28" t="s">
        <v>2842</v>
      </c>
      <c r="N1048" s="440"/>
      <c r="O1048" s="440"/>
      <c r="P1048" s="440"/>
    </row>
    <row r="1049" spans="1:16" s="424" customFormat="1" ht="12.75">
      <c r="A1049" s="28">
        <v>61</v>
      </c>
      <c r="B1049" s="28" t="s">
        <v>2142</v>
      </c>
      <c r="C1049" s="50" t="s">
        <v>3003</v>
      </c>
      <c r="E1049" s="28" t="s">
        <v>1433</v>
      </c>
      <c r="F1049" s="639" t="s">
        <v>981</v>
      </c>
      <c r="G1049" s="46">
        <v>26144</v>
      </c>
      <c r="H1049" s="645">
        <v>26144</v>
      </c>
      <c r="I1049" s="45">
        <v>0</v>
      </c>
      <c r="K1049" s="28">
        <v>61</v>
      </c>
      <c r="L1049" s="28" t="s">
        <v>157</v>
      </c>
      <c r="M1049" s="28" t="s">
        <v>2842</v>
      </c>
      <c r="N1049" s="440"/>
      <c r="O1049" s="440"/>
      <c r="P1049" s="440"/>
    </row>
    <row r="1050" spans="1:16" s="424" customFormat="1" ht="12.75">
      <c r="A1050" s="28">
        <v>62</v>
      </c>
      <c r="B1050" s="28" t="s">
        <v>2143</v>
      </c>
      <c r="C1050" s="50" t="s">
        <v>3004</v>
      </c>
      <c r="E1050" s="28" t="s">
        <v>1433</v>
      </c>
      <c r="F1050" s="639" t="s">
        <v>982</v>
      </c>
      <c r="G1050" s="46">
        <v>10762</v>
      </c>
      <c r="H1050" s="645">
        <v>10762</v>
      </c>
      <c r="I1050" s="45">
        <v>0</v>
      </c>
      <c r="K1050" s="28">
        <v>62</v>
      </c>
      <c r="L1050" s="28" t="s">
        <v>157</v>
      </c>
      <c r="M1050" s="28" t="s">
        <v>2842</v>
      </c>
      <c r="N1050" s="440"/>
      <c r="O1050" s="440"/>
      <c r="P1050" s="440"/>
    </row>
    <row r="1051" spans="1:16" s="424" customFormat="1" ht="25.5">
      <c r="A1051" s="28">
        <v>63</v>
      </c>
      <c r="B1051" s="28" t="s">
        <v>2144</v>
      </c>
      <c r="C1051" s="578" t="s">
        <v>3005</v>
      </c>
      <c r="E1051" s="28" t="s">
        <v>1433</v>
      </c>
      <c r="F1051" s="639" t="s">
        <v>983</v>
      </c>
      <c r="G1051" s="46">
        <v>21016</v>
      </c>
      <c r="H1051" s="646">
        <v>21016</v>
      </c>
      <c r="I1051" s="45">
        <v>0</v>
      </c>
      <c r="K1051" s="28">
        <v>63</v>
      </c>
      <c r="L1051" s="28" t="s">
        <v>157</v>
      </c>
      <c r="M1051" s="28" t="s">
        <v>2842</v>
      </c>
      <c r="N1051" s="440"/>
      <c r="O1051" s="440"/>
      <c r="P1051" s="440"/>
    </row>
    <row r="1052" spans="1:16" s="424" customFormat="1" ht="12.75">
      <c r="A1052" s="28">
        <v>64</v>
      </c>
      <c r="B1052" s="28" t="s">
        <v>2145</v>
      </c>
      <c r="C1052" s="50" t="s">
        <v>3006</v>
      </c>
      <c r="E1052" s="28" t="s">
        <v>1433</v>
      </c>
      <c r="F1052" s="639" t="s">
        <v>984</v>
      </c>
      <c r="G1052" s="46">
        <v>13940</v>
      </c>
      <c r="H1052" s="645">
        <v>13940</v>
      </c>
      <c r="I1052" s="45">
        <v>0</v>
      </c>
      <c r="K1052" s="28">
        <v>64</v>
      </c>
      <c r="L1052" s="28" t="s">
        <v>157</v>
      </c>
      <c r="M1052" s="28" t="s">
        <v>2842</v>
      </c>
      <c r="N1052" s="440"/>
      <c r="O1052" s="440"/>
      <c r="P1052" s="440"/>
    </row>
    <row r="1053" spans="1:16" s="424" customFormat="1" ht="25.5">
      <c r="A1053" s="28">
        <v>65</v>
      </c>
      <c r="B1053" s="28" t="s">
        <v>2146</v>
      </c>
      <c r="C1053" s="578" t="s">
        <v>2718</v>
      </c>
      <c r="E1053" s="28" t="s">
        <v>1433</v>
      </c>
      <c r="F1053" s="639" t="s">
        <v>739</v>
      </c>
      <c r="G1053" s="46">
        <v>36724</v>
      </c>
      <c r="H1053" s="645">
        <v>36724</v>
      </c>
      <c r="I1053" s="45">
        <v>0</v>
      </c>
      <c r="K1053" s="28">
        <v>65</v>
      </c>
      <c r="L1053" s="28" t="s">
        <v>157</v>
      </c>
      <c r="M1053" s="28" t="s">
        <v>2842</v>
      </c>
      <c r="N1053" s="440"/>
      <c r="O1053" s="440"/>
      <c r="P1053" s="440"/>
    </row>
    <row r="1054" spans="1:16" s="424" customFormat="1" ht="12.75">
      <c r="A1054" s="28">
        <v>66</v>
      </c>
      <c r="B1054" s="28" t="s">
        <v>2147</v>
      </c>
      <c r="C1054" s="578" t="s">
        <v>2719</v>
      </c>
      <c r="E1054" s="28" t="s">
        <v>1433</v>
      </c>
      <c r="F1054" s="639" t="s">
        <v>740</v>
      </c>
      <c r="G1054" s="46">
        <v>45800</v>
      </c>
      <c r="H1054" s="645">
        <v>45800</v>
      </c>
      <c r="I1054" s="45">
        <v>0</v>
      </c>
      <c r="K1054" s="28">
        <v>66</v>
      </c>
      <c r="L1054" s="28" t="s">
        <v>157</v>
      </c>
      <c r="M1054" s="28" t="s">
        <v>2842</v>
      </c>
      <c r="N1054" s="440"/>
      <c r="O1054" s="440"/>
      <c r="P1054" s="440"/>
    </row>
    <row r="1055" spans="1:16" s="424" customFormat="1" ht="12.75">
      <c r="A1055" s="28">
        <v>67</v>
      </c>
      <c r="B1055" s="29" t="s">
        <v>603</v>
      </c>
      <c r="C1055" s="50" t="s">
        <v>114</v>
      </c>
      <c r="E1055" s="28" t="s">
        <v>1433</v>
      </c>
      <c r="F1055" s="578">
        <v>110109296</v>
      </c>
      <c r="G1055" s="46">
        <v>12963</v>
      </c>
      <c r="H1055" s="646">
        <v>12963</v>
      </c>
      <c r="I1055" s="45">
        <v>0</v>
      </c>
      <c r="K1055" s="28">
        <v>67</v>
      </c>
      <c r="L1055" s="28" t="s">
        <v>157</v>
      </c>
      <c r="M1055" s="28" t="s">
        <v>2842</v>
      </c>
      <c r="N1055" s="440"/>
      <c r="O1055" s="440"/>
      <c r="P1055" s="440"/>
    </row>
    <row r="1056" spans="1:16" s="424" customFormat="1" ht="12.75">
      <c r="A1056" s="28">
        <v>68</v>
      </c>
      <c r="B1056" s="29" t="s">
        <v>604</v>
      </c>
      <c r="C1056" s="578" t="s">
        <v>115</v>
      </c>
      <c r="E1056" s="28" t="s">
        <v>1433</v>
      </c>
      <c r="F1056" s="578">
        <v>110109300</v>
      </c>
      <c r="G1056" s="46">
        <v>15780</v>
      </c>
      <c r="H1056" s="646">
        <v>15780</v>
      </c>
      <c r="I1056" s="45">
        <v>0</v>
      </c>
      <c r="K1056" s="28">
        <v>68</v>
      </c>
      <c r="L1056" s="28" t="s">
        <v>157</v>
      </c>
      <c r="M1056" s="28" t="s">
        <v>2842</v>
      </c>
      <c r="N1056" s="440"/>
      <c r="O1056" s="440"/>
      <c r="P1056" s="440"/>
    </row>
    <row r="1057" spans="1:16" s="424" customFormat="1" ht="12.75">
      <c r="A1057" s="28">
        <v>69</v>
      </c>
      <c r="B1057" s="28" t="s">
        <v>605</v>
      </c>
      <c r="C1057" s="50" t="s">
        <v>2073</v>
      </c>
      <c r="E1057" s="28" t="s">
        <v>1433</v>
      </c>
      <c r="F1057" s="578">
        <v>110109311</v>
      </c>
      <c r="G1057" s="46">
        <v>14960</v>
      </c>
      <c r="H1057" s="646">
        <v>14960</v>
      </c>
      <c r="I1057" s="45">
        <v>0</v>
      </c>
      <c r="K1057" s="28">
        <v>69</v>
      </c>
      <c r="L1057" s="28" t="s">
        <v>157</v>
      </c>
      <c r="M1057" s="28" t="s">
        <v>2842</v>
      </c>
      <c r="N1057" s="440"/>
      <c r="O1057" s="440"/>
      <c r="P1057" s="440"/>
    </row>
    <row r="1058" spans="1:16" s="424" customFormat="1" ht="12.75">
      <c r="A1058" s="28">
        <v>70</v>
      </c>
      <c r="B1058" s="28" t="s">
        <v>606</v>
      </c>
      <c r="C1058" s="578" t="s">
        <v>1067</v>
      </c>
      <c r="E1058" s="28" t="s">
        <v>1433</v>
      </c>
      <c r="F1058" s="578">
        <v>110109312</v>
      </c>
      <c r="G1058" s="46">
        <v>14200</v>
      </c>
      <c r="H1058" s="646">
        <v>14200</v>
      </c>
      <c r="I1058" s="45">
        <v>0</v>
      </c>
      <c r="K1058" s="28">
        <v>70</v>
      </c>
      <c r="L1058" s="28" t="s">
        <v>157</v>
      </c>
      <c r="M1058" s="28" t="s">
        <v>2842</v>
      </c>
      <c r="N1058" s="440"/>
      <c r="O1058" s="440"/>
      <c r="P1058" s="440"/>
    </row>
    <row r="1059" spans="1:16" s="424" customFormat="1" ht="12.75">
      <c r="A1059" s="28">
        <v>71</v>
      </c>
      <c r="B1059" s="28" t="s">
        <v>607</v>
      </c>
      <c r="C1059" s="50" t="s">
        <v>2255</v>
      </c>
      <c r="E1059" s="28" t="s">
        <v>1433</v>
      </c>
      <c r="F1059" s="578">
        <v>110109323</v>
      </c>
      <c r="G1059" s="46">
        <v>10331.16</v>
      </c>
      <c r="H1059" s="646">
        <v>10331.16</v>
      </c>
      <c r="I1059" s="45">
        <v>0</v>
      </c>
      <c r="K1059" s="28">
        <v>71</v>
      </c>
      <c r="L1059" s="28" t="s">
        <v>157</v>
      </c>
      <c r="M1059" s="28" t="s">
        <v>2842</v>
      </c>
      <c r="N1059" s="440"/>
      <c r="O1059" s="440"/>
      <c r="P1059" s="440"/>
    </row>
    <row r="1060" spans="1:16" s="424" customFormat="1" ht="12.75">
      <c r="A1060" s="28">
        <v>72</v>
      </c>
      <c r="B1060" s="28" t="s">
        <v>608</v>
      </c>
      <c r="C1060" s="578" t="s">
        <v>2256</v>
      </c>
      <c r="E1060" s="28" t="s">
        <v>1433</v>
      </c>
      <c r="F1060" s="578">
        <v>110109324</v>
      </c>
      <c r="G1060" s="46">
        <v>32276</v>
      </c>
      <c r="H1060" s="646">
        <v>32276</v>
      </c>
      <c r="I1060" s="45">
        <v>0</v>
      </c>
      <c r="K1060" s="28">
        <v>72</v>
      </c>
      <c r="L1060" s="28" t="s">
        <v>157</v>
      </c>
      <c r="M1060" s="28" t="s">
        <v>2842</v>
      </c>
      <c r="N1060" s="440"/>
      <c r="O1060" s="440"/>
      <c r="P1060" s="440"/>
    </row>
    <row r="1061" spans="1:16" s="424" customFormat="1" ht="12.75">
      <c r="A1061" s="28">
        <v>73</v>
      </c>
      <c r="B1061" s="28" t="s">
        <v>2536</v>
      </c>
      <c r="C1061" s="578" t="s">
        <v>1730</v>
      </c>
      <c r="E1061" s="28" t="s">
        <v>1433</v>
      </c>
      <c r="F1061" s="578">
        <v>110109375</v>
      </c>
      <c r="G1061" s="46">
        <v>12607</v>
      </c>
      <c r="H1061" s="647">
        <v>12607</v>
      </c>
      <c r="I1061" s="45">
        <v>0</v>
      </c>
      <c r="K1061" s="28">
        <v>73</v>
      </c>
      <c r="L1061" s="28" t="s">
        <v>157</v>
      </c>
      <c r="M1061" s="28" t="s">
        <v>2842</v>
      </c>
      <c r="N1061" s="440"/>
      <c r="O1061" s="440"/>
      <c r="P1061" s="440"/>
    </row>
    <row r="1062" spans="1:16" s="424" customFormat="1" ht="12.75">
      <c r="A1062" s="28">
        <v>74</v>
      </c>
      <c r="B1062" s="28" t="s">
        <v>2537</v>
      </c>
      <c r="C1062" s="578" t="s">
        <v>1731</v>
      </c>
      <c r="E1062" s="28" t="s">
        <v>1433</v>
      </c>
      <c r="F1062" s="578">
        <v>110109376</v>
      </c>
      <c r="G1062" s="46">
        <v>12607</v>
      </c>
      <c r="H1062" s="647">
        <v>12607</v>
      </c>
      <c r="I1062" s="45">
        <v>0</v>
      </c>
      <c r="K1062" s="28">
        <v>74</v>
      </c>
      <c r="L1062" s="28" t="s">
        <v>157</v>
      </c>
      <c r="M1062" s="28" t="s">
        <v>2842</v>
      </c>
      <c r="N1062" s="440"/>
      <c r="O1062" s="440"/>
      <c r="P1062" s="440"/>
    </row>
    <row r="1063" spans="1:16" s="424" customFormat="1" ht="12.75">
      <c r="A1063" s="28">
        <v>75</v>
      </c>
      <c r="B1063" s="28" t="s">
        <v>2538</v>
      </c>
      <c r="C1063" s="50" t="s">
        <v>1732</v>
      </c>
      <c r="E1063" s="28" t="s">
        <v>1433</v>
      </c>
      <c r="F1063" s="578">
        <v>110109380</v>
      </c>
      <c r="G1063" s="46">
        <v>19200</v>
      </c>
      <c r="H1063" s="647">
        <v>19200</v>
      </c>
      <c r="I1063" s="45">
        <v>0</v>
      </c>
      <c r="K1063" s="28">
        <v>75</v>
      </c>
      <c r="L1063" s="28" t="s">
        <v>157</v>
      </c>
      <c r="M1063" s="28" t="s">
        <v>2842</v>
      </c>
      <c r="N1063" s="440"/>
      <c r="O1063" s="440"/>
      <c r="P1063" s="440"/>
    </row>
    <row r="1064" spans="1:16" s="424" customFormat="1" ht="12.75">
      <c r="A1064" s="28">
        <v>76</v>
      </c>
      <c r="B1064" s="29" t="s">
        <v>2615</v>
      </c>
      <c r="C1064" s="578" t="s">
        <v>2119</v>
      </c>
      <c r="E1064" s="28" t="s">
        <v>1433</v>
      </c>
      <c r="F1064" s="50">
        <v>110109404</v>
      </c>
      <c r="G1064" s="46">
        <v>19000</v>
      </c>
      <c r="H1064" s="74">
        <v>19000</v>
      </c>
      <c r="I1064" s="45">
        <v>0</v>
      </c>
      <c r="K1064" s="28">
        <v>76</v>
      </c>
      <c r="L1064" s="28" t="s">
        <v>157</v>
      </c>
      <c r="M1064" s="28" t="s">
        <v>2842</v>
      </c>
      <c r="N1064" s="440"/>
      <c r="O1064" s="440"/>
      <c r="P1064" s="440"/>
    </row>
    <row r="1065" spans="1:16" s="424" customFormat="1" ht="12.75">
      <c r="A1065" s="28">
        <v>77</v>
      </c>
      <c r="B1065" s="28" t="s">
        <v>1474</v>
      </c>
      <c r="C1065" s="578" t="s">
        <v>2120</v>
      </c>
      <c r="E1065" s="28" t="s">
        <v>1433</v>
      </c>
      <c r="F1065" s="29">
        <v>110109414</v>
      </c>
      <c r="G1065" s="46">
        <v>15350</v>
      </c>
      <c r="H1065" s="75">
        <v>15350</v>
      </c>
      <c r="I1065" s="45">
        <v>0</v>
      </c>
      <c r="K1065" s="28">
        <v>77</v>
      </c>
      <c r="L1065" s="28" t="s">
        <v>157</v>
      </c>
      <c r="M1065" s="28" t="s">
        <v>2842</v>
      </c>
      <c r="N1065" s="440"/>
      <c r="O1065" s="440"/>
      <c r="P1065" s="440"/>
    </row>
    <row r="1066" spans="1:16" s="424" customFormat="1" ht="12.75">
      <c r="A1066" s="28">
        <v>78</v>
      </c>
      <c r="B1066" s="28" t="s">
        <v>2616</v>
      </c>
      <c r="C1066" s="578" t="s">
        <v>2121</v>
      </c>
      <c r="E1066" s="28" t="s">
        <v>1433</v>
      </c>
      <c r="F1066" s="50">
        <v>110104117</v>
      </c>
      <c r="G1066" s="46">
        <v>26469.84</v>
      </c>
      <c r="H1066" s="74">
        <v>26469.84</v>
      </c>
      <c r="I1066" s="45">
        <v>0</v>
      </c>
      <c r="K1066" s="28">
        <v>78</v>
      </c>
      <c r="L1066" s="28" t="s">
        <v>157</v>
      </c>
      <c r="M1066" s="28" t="s">
        <v>2842</v>
      </c>
      <c r="N1066" s="440"/>
      <c r="O1066" s="440"/>
      <c r="P1066" s="440"/>
    </row>
    <row r="1067" spans="1:16" s="424" customFormat="1" ht="12.75">
      <c r="A1067" s="28">
        <v>79</v>
      </c>
      <c r="B1067" s="28" t="s">
        <v>2617</v>
      </c>
      <c r="C1067" s="578" t="s">
        <v>2122</v>
      </c>
      <c r="E1067" s="28" t="s">
        <v>1433</v>
      </c>
      <c r="F1067" s="50">
        <v>110104118</v>
      </c>
      <c r="G1067" s="46">
        <v>18198.86</v>
      </c>
      <c r="H1067" s="74">
        <v>18198.86</v>
      </c>
      <c r="I1067" s="45">
        <v>0</v>
      </c>
      <c r="K1067" s="28">
        <v>79</v>
      </c>
      <c r="L1067" s="28" t="s">
        <v>157</v>
      </c>
      <c r="M1067" s="28" t="s">
        <v>2842</v>
      </c>
      <c r="N1067" s="440"/>
      <c r="O1067" s="440"/>
      <c r="P1067" s="440"/>
    </row>
    <row r="1068" spans="1:16" s="424" customFormat="1" ht="12.75">
      <c r="A1068" s="28">
        <v>80</v>
      </c>
      <c r="B1068" s="28" t="s">
        <v>2618</v>
      </c>
      <c r="C1068" s="578" t="s">
        <v>2122</v>
      </c>
      <c r="E1068" s="28" t="s">
        <v>1433</v>
      </c>
      <c r="F1068" s="50">
        <v>110104119</v>
      </c>
      <c r="G1068" s="46">
        <v>18198.86</v>
      </c>
      <c r="H1068" s="74">
        <v>18198.86</v>
      </c>
      <c r="I1068" s="45">
        <v>0</v>
      </c>
      <c r="K1068" s="28">
        <v>80</v>
      </c>
      <c r="L1068" s="28" t="s">
        <v>157</v>
      </c>
      <c r="M1068" s="28" t="s">
        <v>2842</v>
      </c>
      <c r="N1068" s="440"/>
      <c r="O1068" s="440"/>
      <c r="P1068" s="440"/>
    </row>
    <row r="1069" spans="1:16" s="424" customFormat="1" ht="12.75">
      <c r="A1069" s="28">
        <v>81</v>
      </c>
      <c r="B1069" s="28" t="s">
        <v>2619</v>
      </c>
      <c r="C1069" s="578" t="s">
        <v>2122</v>
      </c>
      <c r="E1069" s="28" t="s">
        <v>1433</v>
      </c>
      <c r="F1069" s="50">
        <v>110104120</v>
      </c>
      <c r="G1069" s="46">
        <v>18198.86</v>
      </c>
      <c r="H1069" s="74">
        <v>18198.86</v>
      </c>
      <c r="I1069" s="45">
        <v>0</v>
      </c>
      <c r="K1069" s="28">
        <v>81</v>
      </c>
      <c r="L1069" s="28" t="s">
        <v>157</v>
      </c>
      <c r="M1069" s="28" t="s">
        <v>2842</v>
      </c>
      <c r="N1069" s="440"/>
      <c r="O1069" s="440"/>
      <c r="P1069" s="440"/>
    </row>
    <row r="1070" spans="1:16" s="424" customFormat="1" ht="12.75">
      <c r="A1070" s="28">
        <v>82</v>
      </c>
      <c r="B1070" s="28" t="s">
        <v>2620</v>
      </c>
      <c r="C1070" s="578" t="s">
        <v>2122</v>
      </c>
      <c r="E1070" s="28" t="s">
        <v>1433</v>
      </c>
      <c r="F1070" s="50">
        <v>110104121</v>
      </c>
      <c r="G1070" s="46">
        <v>18198.86</v>
      </c>
      <c r="H1070" s="74">
        <v>18198.86</v>
      </c>
      <c r="I1070" s="45">
        <v>0</v>
      </c>
      <c r="K1070" s="28">
        <v>82</v>
      </c>
      <c r="L1070" s="28" t="s">
        <v>157</v>
      </c>
      <c r="M1070" s="28" t="s">
        <v>2842</v>
      </c>
      <c r="N1070" s="440"/>
      <c r="O1070" s="440"/>
      <c r="P1070" s="440"/>
    </row>
    <row r="1071" spans="1:16" s="424" customFormat="1" ht="12.75">
      <c r="A1071" s="28">
        <v>83</v>
      </c>
      <c r="B1071" s="28" t="s">
        <v>2621</v>
      </c>
      <c r="C1071" s="578" t="s">
        <v>2122</v>
      </c>
      <c r="E1071" s="28" t="s">
        <v>1433</v>
      </c>
      <c r="F1071" s="50">
        <v>110104122</v>
      </c>
      <c r="G1071" s="46">
        <v>18198.86</v>
      </c>
      <c r="H1071" s="74">
        <v>18198.86</v>
      </c>
      <c r="I1071" s="45">
        <v>0</v>
      </c>
      <c r="K1071" s="28">
        <v>83</v>
      </c>
      <c r="L1071" s="28" t="s">
        <v>157</v>
      </c>
      <c r="M1071" s="28" t="s">
        <v>2842</v>
      </c>
      <c r="N1071" s="440"/>
      <c r="O1071" s="440"/>
      <c r="P1071" s="440"/>
    </row>
    <row r="1072" spans="1:16" s="424" customFormat="1" ht="12.75">
      <c r="A1072" s="28">
        <v>84</v>
      </c>
      <c r="B1072" s="28" t="s">
        <v>2622</v>
      </c>
      <c r="C1072" s="578" t="s">
        <v>2122</v>
      </c>
      <c r="E1072" s="28" t="s">
        <v>1433</v>
      </c>
      <c r="F1072" s="50">
        <v>110104123</v>
      </c>
      <c r="G1072" s="46">
        <v>18198.86</v>
      </c>
      <c r="H1072" s="74">
        <v>18198.86</v>
      </c>
      <c r="I1072" s="45">
        <v>0</v>
      </c>
      <c r="K1072" s="28">
        <v>84</v>
      </c>
      <c r="L1072" s="28" t="s">
        <v>157</v>
      </c>
      <c r="M1072" s="28" t="s">
        <v>2842</v>
      </c>
      <c r="N1072" s="440"/>
      <c r="O1072" s="440"/>
      <c r="P1072" s="440"/>
    </row>
    <row r="1073" spans="1:16" s="424" customFormat="1" ht="12.75">
      <c r="A1073" s="28">
        <v>85</v>
      </c>
      <c r="B1073" s="28" t="s">
        <v>2623</v>
      </c>
      <c r="C1073" s="578" t="s">
        <v>2122</v>
      </c>
      <c r="E1073" s="28" t="s">
        <v>1433</v>
      </c>
      <c r="F1073" s="50">
        <v>110104124</v>
      </c>
      <c r="G1073" s="46">
        <v>18198.86</v>
      </c>
      <c r="H1073" s="74">
        <v>18198.86</v>
      </c>
      <c r="I1073" s="45">
        <v>0</v>
      </c>
      <c r="K1073" s="28">
        <v>85</v>
      </c>
      <c r="L1073" s="28" t="s">
        <v>157</v>
      </c>
      <c r="M1073" s="28" t="s">
        <v>2842</v>
      </c>
      <c r="N1073" s="440"/>
      <c r="O1073" s="440"/>
      <c r="P1073" s="440"/>
    </row>
    <row r="1074" spans="1:16" s="424" customFormat="1" ht="12.75">
      <c r="A1074" s="28">
        <v>86</v>
      </c>
      <c r="B1074" s="29" t="s">
        <v>2624</v>
      </c>
      <c r="C1074" s="578" t="s">
        <v>2122</v>
      </c>
      <c r="E1074" s="28" t="s">
        <v>1433</v>
      </c>
      <c r="F1074" s="50">
        <v>110104125</v>
      </c>
      <c r="G1074" s="46">
        <v>18198.86</v>
      </c>
      <c r="H1074" s="74">
        <v>18198.86</v>
      </c>
      <c r="I1074" s="45">
        <v>0</v>
      </c>
      <c r="K1074" s="28">
        <v>86</v>
      </c>
      <c r="L1074" s="28" t="s">
        <v>157</v>
      </c>
      <c r="M1074" s="28" t="s">
        <v>2842</v>
      </c>
      <c r="N1074" s="440"/>
      <c r="O1074" s="440"/>
      <c r="P1074" s="440"/>
    </row>
    <row r="1075" spans="1:16" s="424" customFormat="1" ht="12.75">
      <c r="A1075" s="28">
        <v>87</v>
      </c>
      <c r="B1075" s="28" t="s">
        <v>2625</v>
      </c>
      <c r="C1075" s="578" t="s">
        <v>2122</v>
      </c>
      <c r="E1075" s="28" t="s">
        <v>1433</v>
      </c>
      <c r="F1075" s="50">
        <v>110104126</v>
      </c>
      <c r="G1075" s="46">
        <v>18198.86</v>
      </c>
      <c r="H1075" s="74">
        <v>18198.86</v>
      </c>
      <c r="I1075" s="45">
        <v>0</v>
      </c>
      <c r="K1075" s="28">
        <v>87</v>
      </c>
      <c r="L1075" s="28" t="s">
        <v>157</v>
      </c>
      <c r="M1075" s="28" t="s">
        <v>2842</v>
      </c>
      <c r="N1075" s="440"/>
      <c r="O1075" s="440"/>
      <c r="P1075" s="440"/>
    </row>
    <row r="1076" spans="1:16" s="424" customFormat="1" ht="12.75">
      <c r="A1076" s="28">
        <v>88</v>
      </c>
      <c r="B1076" s="28" t="s">
        <v>2626</v>
      </c>
      <c r="C1076" s="578" t="s">
        <v>2122</v>
      </c>
      <c r="D1076" s="34"/>
      <c r="E1076" s="28" t="s">
        <v>1433</v>
      </c>
      <c r="F1076" s="578">
        <v>110104127</v>
      </c>
      <c r="G1076" s="46">
        <v>18198.86</v>
      </c>
      <c r="H1076" s="74">
        <v>18198.86</v>
      </c>
      <c r="I1076" s="45">
        <v>0</v>
      </c>
      <c r="K1076" s="28">
        <v>88</v>
      </c>
      <c r="L1076" s="28" t="s">
        <v>157</v>
      </c>
      <c r="M1076" s="28" t="s">
        <v>2842</v>
      </c>
      <c r="N1076" s="440"/>
      <c r="O1076" s="440"/>
      <c r="P1076" s="440"/>
    </row>
    <row r="1077" spans="1:16" s="424" customFormat="1" ht="12.75">
      <c r="A1077" s="28">
        <v>89</v>
      </c>
      <c r="B1077" s="28" t="s">
        <v>2627</v>
      </c>
      <c r="C1077" s="578" t="s">
        <v>2123</v>
      </c>
      <c r="E1077" s="28" t="s">
        <v>1433</v>
      </c>
      <c r="F1077" s="50">
        <v>110104128</v>
      </c>
      <c r="G1077" s="46">
        <v>11600.3</v>
      </c>
      <c r="H1077" s="74">
        <v>11600.3</v>
      </c>
      <c r="I1077" s="45">
        <v>0</v>
      </c>
      <c r="K1077" s="28">
        <v>89</v>
      </c>
      <c r="L1077" s="28" t="s">
        <v>157</v>
      </c>
      <c r="M1077" s="28" t="s">
        <v>2842</v>
      </c>
      <c r="N1077" s="440"/>
      <c r="O1077" s="440"/>
      <c r="P1077" s="440"/>
    </row>
    <row r="1078" spans="1:16" s="424" customFormat="1" ht="12.75">
      <c r="A1078" s="28">
        <v>90</v>
      </c>
      <c r="B1078" s="28" t="s">
        <v>2628</v>
      </c>
      <c r="C1078" s="578" t="s">
        <v>3061</v>
      </c>
      <c r="E1078" s="28" t="s">
        <v>1433</v>
      </c>
      <c r="F1078" s="50">
        <v>110104129</v>
      </c>
      <c r="G1078" s="46">
        <v>20252.98</v>
      </c>
      <c r="H1078" s="74">
        <v>20252.98</v>
      </c>
      <c r="I1078" s="45">
        <v>0</v>
      </c>
      <c r="K1078" s="28">
        <v>90</v>
      </c>
      <c r="L1078" s="28" t="s">
        <v>157</v>
      </c>
      <c r="M1078" s="28" t="s">
        <v>2842</v>
      </c>
      <c r="N1078" s="440"/>
      <c r="O1078" s="440"/>
      <c r="P1078" s="440"/>
    </row>
    <row r="1079" spans="1:16" s="424" customFormat="1" ht="12.75">
      <c r="A1079" s="28">
        <v>91</v>
      </c>
      <c r="B1079" s="28" t="s">
        <v>1547</v>
      </c>
      <c r="C1079" s="578" t="s">
        <v>300</v>
      </c>
      <c r="E1079" s="28" t="s">
        <v>1433</v>
      </c>
      <c r="F1079" s="50">
        <v>110104130</v>
      </c>
      <c r="G1079" s="46">
        <v>26112.03</v>
      </c>
      <c r="H1079" s="74">
        <v>26112.03</v>
      </c>
      <c r="I1079" s="45">
        <v>0</v>
      </c>
      <c r="K1079" s="28">
        <v>91</v>
      </c>
      <c r="L1079" s="28" t="s">
        <v>157</v>
      </c>
      <c r="M1079" s="28" t="s">
        <v>2842</v>
      </c>
      <c r="N1079" s="440"/>
      <c r="O1079" s="440"/>
      <c r="P1079" s="440"/>
    </row>
    <row r="1080" spans="1:16" s="424" customFormat="1" ht="12.75">
      <c r="A1080" s="28">
        <v>92</v>
      </c>
      <c r="B1080" s="28" t="s">
        <v>1548</v>
      </c>
      <c r="C1080" s="578" t="s">
        <v>300</v>
      </c>
      <c r="E1080" s="28" t="s">
        <v>1433</v>
      </c>
      <c r="F1080" s="50">
        <v>110104131</v>
      </c>
      <c r="G1080" s="46">
        <v>26112.03</v>
      </c>
      <c r="H1080" s="74">
        <v>26112.03</v>
      </c>
      <c r="I1080" s="45">
        <v>0</v>
      </c>
      <c r="K1080" s="28">
        <v>92</v>
      </c>
      <c r="L1080" s="28" t="s">
        <v>157</v>
      </c>
      <c r="M1080" s="28" t="s">
        <v>2842</v>
      </c>
      <c r="N1080" s="440"/>
      <c r="O1080" s="440"/>
      <c r="P1080" s="440"/>
    </row>
    <row r="1081" spans="1:16" s="424" customFormat="1" ht="12.75">
      <c r="A1081" s="28">
        <v>93</v>
      </c>
      <c r="B1081" s="28" t="s">
        <v>1549</v>
      </c>
      <c r="C1081" s="578" t="s">
        <v>300</v>
      </c>
      <c r="E1081" s="28" t="s">
        <v>1433</v>
      </c>
      <c r="F1081" s="50">
        <v>110104132</v>
      </c>
      <c r="G1081" s="46">
        <v>26112.03</v>
      </c>
      <c r="H1081" s="74">
        <v>26112.03</v>
      </c>
      <c r="I1081" s="45">
        <v>0</v>
      </c>
      <c r="K1081" s="28">
        <v>93</v>
      </c>
      <c r="L1081" s="28" t="s">
        <v>157</v>
      </c>
      <c r="M1081" s="28" t="s">
        <v>2842</v>
      </c>
      <c r="N1081" s="440"/>
      <c r="O1081" s="440"/>
      <c r="P1081" s="440"/>
    </row>
    <row r="1082" spans="1:16" s="424" customFormat="1" ht="12.75">
      <c r="A1082" s="28">
        <v>94</v>
      </c>
      <c r="B1082" s="28" t="s">
        <v>1550</v>
      </c>
      <c r="C1082" s="578" t="s">
        <v>300</v>
      </c>
      <c r="E1082" s="28" t="s">
        <v>1433</v>
      </c>
      <c r="F1082" s="50">
        <v>110104133</v>
      </c>
      <c r="G1082" s="46">
        <v>26112.03</v>
      </c>
      <c r="H1082" s="74">
        <v>26112.03</v>
      </c>
      <c r="I1082" s="45">
        <v>0</v>
      </c>
      <c r="K1082" s="28">
        <v>94</v>
      </c>
      <c r="L1082" s="28" t="s">
        <v>157</v>
      </c>
      <c r="M1082" s="28" t="s">
        <v>2842</v>
      </c>
      <c r="N1082" s="440"/>
      <c r="O1082" s="440"/>
      <c r="P1082" s="440"/>
    </row>
    <row r="1083" spans="1:16" s="424" customFormat="1" ht="12.75">
      <c r="A1083" s="28">
        <v>95</v>
      </c>
      <c r="B1083" s="28" t="s">
        <v>1551</v>
      </c>
      <c r="C1083" s="578" t="s">
        <v>300</v>
      </c>
      <c r="E1083" s="28" t="s">
        <v>1433</v>
      </c>
      <c r="F1083" s="578">
        <v>110104134</v>
      </c>
      <c r="G1083" s="46">
        <v>26112.03</v>
      </c>
      <c r="H1083" s="74">
        <v>26112.03</v>
      </c>
      <c r="I1083" s="45">
        <v>0</v>
      </c>
      <c r="K1083" s="28">
        <v>95</v>
      </c>
      <c r="L1083" s="28" t="s">
        <v>157</v>
      </c>
      <c r="M1083" s="28" t="s">
        <v>2842</v>
      </c>
      <c r="N1083" s="440"/>
      <c r="O1083" s="440"/>
      <c r="P1083" s="440"/>
    </row>
    <row r="1084" spans="1:16" s="424" customFormat="1" ht="12.75">
      <c r="A1084" s="28">
        <v>96</v>
      </c>
      <c r="B1084" s="28" t="s">
        <v>1552</v>
      </c>
      <c r="C1084" s="578" t="s">
        <v>2124</v>
      </c>
      <c r="E1084" s="28" t="s">
        <v>1433</v>
      </c>
      <c r="F1084" s="578">
        <v>210109043</v>
      </c>
      <c r="G1084" s="46">
        <v>28000</v>
      </c>
      <c r="H1084" s="74">
        <v>28000</v>
      </c>
      <c r="I1084" s="45">
        <v>0</v>
      </c>
      <c r="K1084" s="28">
        <v>96</v>
      </c>
      <c r="L1084" s="28" t="s">
        <v>157</v>
      </c>
      <c r="M1084" s="28" t="s">
        <v>2842</v>
      </c>
      <c r="N1084" s="440"/>
      <c r="O1084" s="440"/>
      <c r="P1084" s="440"/>
    </row>
    <row r="1085" spans="1:16" s="424" customFormat="1" ht="12.75">
      <c r="A1085" s="28">
        <v>97</v>
      </c>
      <c r="B1085" s="28" t="s">
        <v>1553</v>
      </c>
      <c r="C1085" s="578" t="s">
        <v>2125</v>
      </c>
      <c r="E1085" s="28" t="s">
        <v>1433</v>
      </c>
      <c r="F1085" s="578">
        <v>10124135</v>
      </c>
      <c r="G1085" s="46">
        <v>18500</v>
      </c>
      <c r="H1085" s="74">
        <v>18500</v>
      </c>
      <c r="I1085" s="45">
        <v>0</v>
      </c>
      <c r="K1085" s="28">
        <v>97</v>
      </c>
      <c r="L1085" s="28" t="s">
        <v>157</v>
      </c>
      <c r="M1085" s="28" t="s">
        <v>2842</v>
      </c>
      <c r="N1085" s="440"/>
      <c r="O1085" s="440"/>
      <c r="P1085" s="440"/>
    </row>
    <row r="1086" spans="1:16" s="424" customFormat="1" ht="12.75">
      <c r="A1086" s="28">
        <v>98</v>
      </c>
      <c r="B1086" s="28" t="s">
        <v>1554</v>
      </c>
      <c r="C1086" s="578" t="s">
        <v>2126</v>
      </c>
      <c r="E1086" s="28" t="s">
        <v>1433</v>
      </c>
      <c r="F1086" s="578">
        <v>10128474</v>
      </c>
      <c r="G1086" s="46">
        <v>13250</v>
      </c>
      <c r="H1086" s="74">
        <v>13250</v>
      </c>
      <c r="I1086" s="45">
        <v>0</v>
      </c>
      <c r="K1086" s="28">
        <v>98</v>
      </c>
      <c r="L1086" s="28" t="s">
        <v>157</v>
      </c>
      <c r="M1086" s="28" t="s">
        <v>2842</v>
      </c>
      <c r="N1086" s="440"/>
      <c r="O1086" s="440"/>
      <c r="P1086" s="440"/>
    </row>
    <row r="1087" spans="1:16" s="424" customFormat="1" ht="12.75">
      <c r="A1087" s="28">
        <v>99</v>
      </c>
      <c r="B1087" s="28" t="s">
        <v>1555</v>
      </c>
      <c r="C1087" s="578" t="s">
        <v>2127</v>
      </c>
      <c r="E1087" s="28" t="s">
        <v>1433</v>
      </c>
      <c r="F1087" s="578"/>
      <c r="G1087" s="46">
        <v>12600</v>
      </c>
      <c r="H1087" s="74">
        <v>12600</v>
      </c>
      <c r="I1087" s="45">
        <v>0</v>
      </c>
      <c r="K1087" s="28">
        <v>99</v>
      </c>
      <c r="L1087" s="28" t="s">
        <v>157</v>
      </c>
      <c r="M1087" s="28" t="s">
        <v>2842</v>
      </c>
      <c r="N1087" s="440"/>
      <c r="O1087" s="440"/>
      <c r="P1087" s="440"/>
    </row>
    <row r="1088" spans="1:16" s="424" customFormat="1" ht="25.5">
      <c r="A1088" s="28">
        <v>100</v>
      </c>
      <c r="B1088" s="29" t="s">
        <v>1556</v>
      </c>
      <c r="C1088" s="578" t="s">
        <v>333</v>
      </c>
      <c r="E1088" s="28" t="s">
        <v>1433</v>
      </c>
      <c r="F1088" s="578">
        <v>10124138</v>
      </c>
      <c r="G1088" s="46">
        <v>90000</v>
      </c>
      <c r="H1088" s="74">
        <v>30000</v>
      </c>
      <c r="I1088" s="45">
        <v>60000</v>
      </c>
      <c r="K1088" s="28">
        <v>100</v>
      </c>
      <c r="L1088" s="28" t="s">
        <v>157</v>
      </c>
      <c r="M1088" s="28" t="s">
        <v>2842</v>
      </c>
      <c r="N1088" s="440"/>
      <c r="O1088" s="440"/>
      <c r="P1088" s="440"/>
    </row>
    <row r="1089" spans="1:16" s="424" customFormat="1" ht="25.5">
      <c r="A1089" s="28">
        <v>101</v>
      </c>
      <c r="B1089" s="29" t="s">
        <v>1557</v>
      </c>
      <c r="C1089" s="578" t="s">
        <v>334</v>
      </c>
      <c r="E1089" s="28" t="s">
        <v>1433</v>
      </c>
      <c r="F1089" s="578">
        <v>10124139</v>
      </c>
      <c r="G1089" s="46">
        <v>450000</v>
      </c>
      <c r="H1089" s="74">
        <v>150000</v>
      </c>
      <c r="I1089" s="45">
        <v>300000</v>
      </c>
      <c r="K1089" s="28">
        <v>101</v>
      </c>
      <c r="L1089" s="28" t="s">
        <v>157</v>
      </c>
      <c r="M1089" s="28" t="s">
        <v>2842</v>
      </c>
      <c r="N1089" s="440"/>
      <c r="O1089" s="440"/>
      <c r="P1089" s="440"/>
    </row>
    <row r="1090" spans="1:16" s="424" customFormat="1" ht="12.75">
      <c r="A1090" s="28">
        <v>102</v>
      </c>
      <c r="B1090" s="29" t="s">
        <v>1558</v>
      </c>
      <c r="C1090" s="578" t="s">
        <v>335</v>
      </c>
      <c r="E1090" s="28" t="s">
        <v>1433</v>
      </c>
      <c r="F1090" s="578">
        <v>10124140</v>
      </c>
      <c r="G1090" s="46">
        <v>200000</v>
      </c>
      <c r="H1090" s="74">
        <v>66666.66</v>
      </c>
      <c r="I1090" s="45">
        <v>133333.34</v>
      </c>
      <c r="K1090" s="28">
        <v>102</v>
      </c>
      <c r="L1090" s="28" t="s">
        <v>157</v>
      </c>
      <c r="M1090" s="28" t="s">
        <v>2842</v>
      </c>
      <c r="N1090" s="440"/>
      <c r="O1090" s="440"/>
      <c r="P1090" s="440"/>
    </row>
    <row r="1091" spans="1:16" s="424" customFormat="1" ht="12.75">
      <c r="A1091" s="28">
        <v>103</v>
      </c>
      <c r="B1091" s="29" t="s">
        <v>1559</v>
      </c>
      <c r="C1091" s="578" t="s">
        <v>336</v>
      </c>
      <c r="E1091" s="28" t="s">
        <v>1433</v>
      </c>
      <c r="F1091" s="578">
        <v>10124141</v>
      </c>
      <c r="G1091" s="46">
        <v>16000</v>
      </c>
      <c r="H1091" s="74">
        <v>16000</v>
      </c>
      <c r="I1091" s="45">
        <v>0</v>
      </c>
      <c r="K1091" s="28">
        <v>103</v>
      </c>
      <c r="L1091" s="28" t="s">
        <v>157</v>
      </c>
      <c r="M1091" s="28" t="s">
        <v>2842</v>
      </c>
      <c r="N1091" s="440"/>
      <c r="O1091" s="440"/>
      <c r="P1091" s="440"/>
    </row>
    <row r="1092" spans="1:16" s="444" customFormat="1" ht="12.75">
      <c r="A1092" s="28">
        <v>104</v>
      </c>
      <c r="B1092" s="69" t="s">
        <v>1560</v>
      </c>
      <c r="C1092" s="648" t="s">
        <v>336</v>
      </c>
      <c r="E1092" s="52" t="s">
        <v>1433</v>
      </c>
      <c r="F1092" s="648">
        <v>10124142</v>
      </c>
      <c r="G1092" s="46">
        <v>16000</v>
      </c>
      <c r="H1092" s="649">
        <v>16000</v>
      </c>
      <c r="I1092" s="73">
        <v>0</v>
      </c>
      <c r="K1092" s="28">
        <v>104</v>
      </c>
      <c r="L1092" s="52" t="s">
        <v>157</v>
      </c>
      <c r="M1092" s="52" t="s">
        <v>2842</v>
      </c>
      <c r="N1092" s="445"/>
      <c r="O1092" s="445"/>
      <c r="P1092" s="445"/>
    </row>
    <row r="1093" spans="1:16" s="444" customFormat="1" ht="12.75">
      <c r="A1093" s="28">
        <v>105</v>
      </c>
      <c r="B1093" s="52" t="s">
        <v>1561</v>
      </c>
      <c r="C1093" s="648" t="s">
        <v>336</v>
      </c>
      <c r="E1093" s="52" t="s">
        <v>1433</v>
      </c>
      <c r="F1093" s="648">
        <v>10124143</v>
      </c>
      <c r="G1093" s="46">
        <v>16000</v>
      </c>
      <c r="H1093" s="649">
        <v>16000</v>
      </c>
      <c r="I1093" s="73">
        <v>0</v>
      </c>
      <c r="K1093" s="28">
        <v>105</v>
      </c>
      <c r="L1093" s="52" t="s">
        <v>157</v>
      </c>
      <c r="M1093" s="52" t="s">
        <v>2842</v>
      </c>
      <c r="N1093" s="445"/>
      <c r="O1093" s="445"/>
      <c r="P1093" s="445"/>
    </row>
    <row r="1094" spans="1:16" s="444" customFormat="1" ht="12.75">
      <c r="A1094" s="28">
        <v>106</v>
      </c>
      <c r="B1094" s="52" t="s">
        <v>1562</v>
      </c>
      <c r="C1094" s="648" t="s">
        <v>336</v>
      </c>
      <c r="E1094" s="52" t="s">
        <v>1433</v>
      </c>
      <c r="F1094" s="648">
        <v>10124144</v>
      </c>
      <c r="G1094" s="46">
        <v>16000</v>
      </c>
      <c r="H1094" s="649">
        <v>16000</v>
      </c>
      <c r="I1094" s="73">
        <v>0</v>
      </c>
      <c r="K1094" s="28">
        <v>106</v>
      </c>
      <c r="L1094" s="52" t="s">
        <v>157</v>
      </c>
      <c r="M1094" s="52" t="s">
        <v>2842</v>
      </c>
      <c r="N1094" s="445"/>
      <c r="O1094" s="445"/>
      <c r="P1094" s="445"/>
    </row>
    <row r="1095" spans="1:16" s="444" customFormat="1" ht="12.75">
      <c r="A1095" s="28">
        <v>107</v>
      </c>
      <c r="B1095" s="52" t="s">
        <v>1563</v>
      </c>
      <c r="C1095" s="648" t="s">
        <v>337</v>
      </c>
      <c r="E1095" s="52" t="s">
        <v>1433</v>
      </c>
      <c r="F1095" s="648">
        <v>10124145</v>
      </c>
      <c r="G1095" s="46">
        <v>20000</v>
      </c>
      <c r="H1095" s="649">
        <v>20000</v>
      </c>
      <c r="I1095" s="73">
        <v>0</v>
      </c>
      <c r="K1095" s="28">
        <v>107</v>
      </c>
      <c r="L1095" s="52" t="s">
        <v>157</v>
      </c>
      <c r="M1095" s="52" t="s">
        <v>2842</v>
      </c>
      <c r="N1095" s="445"/>
      <c r="O1095" s="445"/>
      <c r="P1095" s="445"/>
    </row>
    <row r="1096" spans="1:16" s="444" customFormat="1" ht="12.75">
      <c r="A1096" s="28">
        <v>108</v>
      </c>
      <c r="B1096" s="52" t="s">
        <v>1564</v>
      </c>
      <c r="C1096" s="648" t="s">
        <v>337</v>
      </c>
      <c r="E1096" s="52" t="s">
        <v>1433</v>
      </c>
      <c r="F1096" s="648">
        <v>10124146</v>
      </c>
      <c r="G1096" s="46">
        <v>20000</v>
      </c>
      <c r="H1096" s="649">
        <v>20000</v>
      </c>
      <c r="I1096" s="73">
        <v>0</v>
      </c>
      <c r="K1096" s="28">
        <v>108</v>
      </c>
      <c r="L1096" s="52" t="s">
        <v>157</v>
      </c>
      <c r="M1096" s="52" t="s">
        <v>2842</v>
      </c>
      <c r="N1096" s="445"/>
      <c r="O1096" s="445"/>
      <c r="P1096" s="445"/>
    </row>
    <row r="1097" spans="1:16" s="444" customFormat="1" ht="12.75">
      <c r="A1097" s="28">
        <v>109</v>
      </c>
      <c r="B1097" s="52" t="s">
        <v>1565</v>
      </c>
      <c r="C1097" s="648" t="s">
        <v>337</v>
      </c>
      <c r="E1097" s="52" t="s">
        <v>1433</v>
      </c>
      <c r="F1097" s="648">
        <v>10124146</v>
      </c>
      <c r="G1097" s="46">
        <v>20000</v>
      </c>
      <c r="H1097" s="649">
        <v>20000</v>
      </c>
      <c r="I1097" s="73">
        <v>0</v>
      </c>
      <c r="K1097" s="28">
        <v>109</v>
      </c>
      <c r="L1097" s="52" t="s">
        <v>157</v>
      </c>
      <c r="M1097" s="52" t="s">
        <v>2842</v>
      </c>
      <c r="N1097" s="445"/>
      <c r="O1097" s="445"/>
      <c r="P1097" s="445"/>
    </row>
    <row r="1098" spans="1:16" s="444" customFormat="1" ht="12.75">
      <c r="A1098" s="28">
        <v>110</v>
      </c>
      <c r="B1098" s="52" t="s">
        <v>1566</v>
      </c>
      <c r="C1098" s="648" t="s">
        <v>337</v>
      </c>
      <c r="E1098" s="52" t="s">
        <v>1433</v>
      </c>
      <c r="F1098" s="648">
        <v>10124148</v>
      </c>
      <c r="G1098" s="46">
        <v>20000</v>
      </c>
      <c r="H1098" s="649">
        <v>20000</v>
      </c>
      <c r="I1098" s="73">
        <v>0</v>
      </c>
      <c r="K1098" s="28">
        <v>110</v>
      </c>
      <c r="L1098" s="52" t="s">
        <v>157</v>
      </c>
      <c r="M1098" s="52" t="s">
        <v>2842</v>
      </c>
      <c r="N1098" s="445"/>
      <c r="O1098" s="445"/>
      <c r="P1098" s="445"/>
    </row>
    <row r="1099" spans="1:16" s="444" customFormat="1" ht="12.75">
      <c r="A1099" s="28">
        <v>111</v>
      </c>
      <c r="B1099" s="52" t="s">
        <v>1567</v>
      </c>
      <c r="C1099" s="650" t="s">
        <v>1180</v>
      </c>
      <c r="E1099" s="52" t="s">
        <v>1433</v>
      </c>
      <c r="F1099" s="648"/>
      <c r="G1099" s="46">
        <v>3915232.37</v>
      </c>
      <c r="H1099" s="45">
        <v>3915232.37</v>
      </c>
      <c r="I1099" s="73">
        <v>0</v>
      </c>
      <c r="K1099" s="28">
        <v>111</v>
      </c>
      <c r="L1099" s="52" t="s">
        <v>157</v>
      </c>
      <c r="M1099" s="52" t="s">
        <v>2842</v>
      </c>
      <c r="N1099" s="445"/>
      <c r="O1099" s="445"/>
      <c r="P1099" s="445"/>
    </row>
    <row r="1100" spans="1:16" s="444" customFormat="1" ht="12.75">
      <c r="A1100" s="28">
        <v>112</v>
      </c>
      <c r="B1100" s="52" t="s">
        <v>3326</v>
      </c>
      <c r="C1100" s="648" t="s">
        <v>3166</v>
      </c>
      <c r="E1100" s="52" t="s">
        <v>1433</v>
      </c>
      <c r="F1100" s="648">
        <v>10134149</v>
      </c>
      <c r="G1100" s="46">
        <v>84000</v>
      </c>
      <c r="H1100" s="649">
        <v>84000</v>
      </c>
      <c r="I1100" s="649">
        <v>0</v>
      </c>
      <c r="K1100" s="28">
        <v>112</v>
      </c>
      <c r="L1100" s="52" t="s">
        <v>157</v>
      </c>
      <c r="M1100" s="52" t="s">
        <v>2842</v>
      </c>
      <c r="N1100" s="445"/>
      <c r="O1100" s="445"/>
      <c r="P1100" s="445"/>
    </row>
    <row r="1101" spans="1:16" s="444" customFormat="1" ht="25.5">
      <c r="A1101" s="28">
        <v>113</v>
      </c>
      <c r="B1101" s="52" t="s">
        <v>3327</v>
      </c>
      <c r="C1101" s="648" t="s">
        <v>3046</v>
      </c>
      <c r="E1101" s="52" t="s">
        <v>1433</v>
      </c>
      <c r="F1101" s="648">
        <v>10134150</v>
      </c>
      <c r="G1101" s="46">
        <v>60000</v>
      </c>
      <c r="H1101" s="649">
        <v>60000</v>
      </c>
      <c r="I1101" s="649">
        <v>0</v>
      </c>
      <c r="K1101" s="28">
        <v>113</v>
      </c>
      <c r="L1101" s="52" t="s">
        <v>157</v>
      </c>
      <c r="M1101" s="52" t="s">
        <v>2842</v>
      </c>
      <c r="N1101" s="445"/>
      <c r="O1101" s="445"/>
      <c r="P1101" s="445"/>
    </row>
    <row r="1102" spans="1:16" s="444" customFormat="1" ht="12.75">
      <c r="A1102" s="28">
        <v>114</v>
      </c>
      <c r="B1102" s="52" t="s">
        <v>3328</v>
      </c>
      <c r="C1102" s="648" t="s">
        <v>337</v>
      </c>
      <c r="E1102" s="52" t="s">
        <v>1433</v>
      </c>
      <c r="F1102" s="648">
        <v>10134151</v>
      </c>
      <c r="G1102" s="46">
        <v>20000</v>
      </c>
      <c r="H1102" s="649">
        <v>20000</v>
      </c>
      <c r="I1102" s="649">
        <v>0</v>
      </c>
      <c r="K1102" s="28">
        <v>114</v>
      </c>
      <c r="L1102" s="52" t="s">
        <v>157</v>
      </c>
      <c r="M1102" s="52" t="s">
        <v>2842</v>
      </c>
      <c r="N1102" s="445"/>
      <c r="O1102" s="445"/>
      <c r="P1102" s="445"/>
    </row>
    <row r="1103" spans="1:16" s="444" customFormat="1" ht="12.75">
      <c r="A1103" s="28">
        <v>115</v>
      </c>
      <c r="B1103" s="52" t="s">
        <v>3329</v>
      </c>
      <c r="C1103" s="648" t="s">
        <v>337</v>
      </c>
      <c r="E1103" s="52" t="s">
        <v>1433</v>
      </c>
      <c r="F1103" s="648">
        <v>10134152</v>
      </c>
      <c r="G1103" s="46">
        <v>20000</v>
      </c>
      <c r="H1103" s="649">
        <v>20000</v>
      </c>
      <c r="I1103" s="649">
        <v>0</v>
      </c>
      <c r="K1103" s="28">
        <v>115</v>
      </c>
      <c r="L1103" s="52" t="s">
        <v>157</v>
      </c>
      <c r="M1103" s="52" t="s">
        <v>2842</v>
      </c>
      <c r="N1103" s="445"/>
      <c r="O1103" s="445"/>
      <c r="P1103" s="445"/>
    </row>
    <row r="1104" spans="1:16" s="444" customFormat="1" ht="12.75">
      <c r="A1104" s="28">
        <v>116</v>
      </c>
      <c r="B1104" s="52" t="s">
        <v>3330</v>
      </c>
      <c r="C1104" s="648" t="s">
        <v>3047</v>
      </c>
      <c r="E1104" s="52" t="s">
        <v>1433</v>
      </c>
      <c r="F1104" s="648">
        <v>10134153</v>
      </c>
      <c r="G1104" s="46">
        <v>17420</v>
      </c>
      <c r="H1104" s="649">
        <v>17420</v>
      </c>
      <c r="I1104" s="649">
        <v>0</v>
      </c>
      <c r="K1104" s="28">
        <v>116</v>
      </c>
      <c r="L1104" s="52" t="s">
        <v>157</v>
      </c>
      <c r="M1104" s="52" t="s">
        <v>2842</v>
      </c>
      <c r="N1104" s="445"/>
      <c r="O1104" s="445"/>
      <c r="P1104" s="445"/>
    </row>
    <row r="1105" spans="1:16" s="444" customFormat="1" ht="12.75">
      <c r="A1105" s="28">
        <v>117</v>
      </c>
      <c r="B1105" s="52" t="s">
        <v>3331</v>
      </c>
      <c r="C1105" s="648" t="s">
        <v>3047</v>
      </c>
      <c r="E1105" s="52" t="s">
        <v>1433</v>
      </c>
      <c r="F1105" s="648">
        <v>10134154</v>
      </c>
      <c r="G1105" s="46">
        <v>17420</v>
      </c>
      <c r="H1105" s="649">
        <v>17420</v>
      </c>
      <c r="I1105" s="649">
        <v>0</v>
      </c>
      <c r="K1105" s="28">
        <v>117</v>
      </c>
      <c r="L1105" s="52" t="s">
        <v>157</v>
      </c>
      <c r="M1105" s="52" t="s">
        <v>2842</v>
      </c>
      <c r="N1105" s="445"/>
      <c r="O1105" s="445"/>
      <c r="P1105" s="445"/>
    </row>
    <row r="1106" spans="1:16" s="444" customFormat="1" ht="25.5">
      <c r="A1106" s="28">
        <v>118</v>
      </c>
      <c r="B1106" s="52" t="s">
        <v>3332</v>
      </c>
      <c r="C1106" s="648" t="s">
        <v>3048</v>
      </c>
      <c r="E1106" s="52" t="s">
        <v>1433</v>
      </c>
      <c r="F1106" s="648">
        <v>10134155</v>
      </c>
      <c r="G1106" s="46">
        <v>110310.24</v>
      </c>
      <c r="H1106" s="649">
        <v>110310.24</v>
      </c>
      <c r="I1106" s="649">
        <v>0</v>
      </c>
      <c r="K1106" s="28">
        <v>118</v>
      </c>
      <c r="L1106" s="52" t="s">
        <v>157</v>
      </c>
      <c r="M1106" s="52" t="s">
        <v>2842</v>
      </c>
      <c r="N1106" s="445"/>
      <c r="O1106" s="445"/>
      <c r="P1106" s="445"/>
    </row>
    <row r="1107" spans="1:16" s="444" customFormat="1" ht="12.75">
      <c r="A1107" s="28">
        <v>119</v>
      </c>
      <c r="B1107" s="52" t="s">
        <v>3333</v>
      </c>
      <c r="C1107" s="648" t="s">
        <v>2045</v>
      </c>
      <c r="E1107" s="52" t="s">
        <v>1433</v>
      </c>
      <c r="F1107" s="648">
        <v>10138480</v>
      </c>
      <c r="G1107" s="46">
        <v>26000</v>
      </c>
      <c r="H1107" s="649">
        <v>26000</v>
      </c>
      <c r="I1107" s="649">
        <v>0</v>
      </c>
      <c r="K1107" s="28">
        <v>119</v>
      </c>
      <c r="L1107" s="52" t="s">
        <v>157</v>
      </c>
      <c r="M1107" s="52" t="s">
        <v>2842</v>
      </c>
      <c r="N1107" s="445"/>
      <c r="O1107" s="445"/>
      <c r="P1107" s="445"/>
    </row>
    <row r="1108" spans="1:16" s="444" customFormat="1" ht="25.5">
      <c r="A1108" s="28">
        <v>120</v>
      </c>
      <c r="B1108" s="52" t="s">
        <v>3334</v>
      </c>
      <c r="C1108" s="648" t="s">
        <v>3049</v>
      </c>
      <c r="E1108" s="52" t="s">
        <v>1433</v>
      </c>
      <c r="F1108" s="648">
        <v>10134158</v>
      </c>
      <c r="G1108" s="46">
        <v>182934.2</v>
      </c>
      <c r="H1108" s="649">
        <v>162608.32</v>
      </c>
      <c r="I1108" s="649">
        <v>20325.88</v>
      </c>
      <c r="K1108" s="28">
        <v>120</v>
      </c>
      <c r="L1108" s="52" t="s">
        <v>157</v>
      </c>
      <c r="M1108" s="52" t="s">
        <v>2842</v>
      </c>
      <c r="N1108" s="445"/>
      <c r="O1108" s="445"/>
      <c r="P1108" s="445"/>
    </row>
    <row r="1109" spans="1:16" s="444" customFormat="1" ht="38.25">
      <c r="A1109" s="28">
        <v>121</v>
      </c>
      <c r="B1109" s="52" t="s">
        <v>3335</v>
      </c>
      <c r="C1109" s="648" t="s">
        <v>3602</v>
      </c>
      <c r="E1109" s="52" t="s">
        <v>1433</v>
      </c>
      <c r="F1109" s="648">
        <v>10134163</v>
      </c>
      <c r="G1109" s="46">
        <v>169041.84</v>
      </c>
      <c r="H1109" s="649">
        <v>150259.52</v>
      </c>
      <c r="I1109" s="649">
        <v>18782.32</v>
      </c>
      <c r="K1109" s="28">
        <v>121</v>
      </c>
      <c r="L1109" s="52" t="s">
        <v>157</v>
      </c>
      <c r="M1109" s="52" t="s">
        <v>2842</v>
      </c>
      <c r="N1109" s="445"/>
      <c r="O1109" s="445"/>
      <c r="P1109" s="445"/>
    </row>
    <row r="1110" spans="1:16" s="444" customFormat="1" ht="12.75">
      <c r="A1110" s="28">
        <v>122</v>
      </c>
      <c r="B1110" s="52" t="s">
        <v>3336</v>
      </c>
      <c r="C1110" s="648" t="s">
        <v>3050</v>
      </c>
      <c r="E1110" s="52" t="s">
        <v>1433</v>
      </c>
      <c r="F1110" s="648">
        <v>10134164</v>
      </c>
      <c r="G1110" s="46">
        <v>92510.82</v>
      </c>
      <c r="H1110" s="649">
        <v>82232</v>
      </c>
      <c r="I1110" s="649">
        <v>10278.82</v>
      </c>
      <c r="K1110" s="28">
        <v>122</v>
      </c>
      <c r="L1110" s="52" t="s">
        <v>157</v>
      </c>
      <c r="M1110" s="52" t="s">
        <v>2842</v>
      </c>
      <c r="N1110" s="445"/>
      <c r="O1110" s="445"/>
      <c r="P1110" s="445"/>
    </row>
    <row r="1111" spans="1:16" s="444" customFormat="1" ht="12.75">
      <c r="A1111" s="28">
        <v>123</v>
      </c>
      <c r="B1111" s="52" t="s">
        <v>3337</v>
      </c>
      <c r="C1111" s="648" t="s">
        <v>3051</v>
      </c>
      <c r="E1111" s="52" t="s">
        <v>1433</v>
      </c>
      <c r="F1111" s="648">
        <v>10134165</v>
      </c>
      <c r="G1111" s="46">
        <v>66872</v>
      </c>
      <c r="H1111" s="649">
        <v>59441.92</v>
      </c>
      <c r="I1111" s="649">
        <v>7430.08</v>
      </c>
      <c r="K1111" s="28">
        <v>123</v>
      </c>
      <c r="L1111" s="52" t="s">
        <v>157</v>
      </c>
      <c r="M1111" s="52" t="s">
        <v>2842</v>
      </c>
      <c r="N1111" s="445"/>
      <c r="O1111" s="445"/>
      <c r="P1111" s="445"/>
    </row>
    <row r="1112" spans="1:16" s="444" customFormat="1" ht="12.75">
      <c r="A1112" s="28">
        <v>124</v>
      </c>
      <c r="B1112" s="52" t="s">
        <v>3338</v>
      </c>
      <c r="C1112" s="648" t="s">
        <v>3052</v>
      </c>
      <c r="E1112" s="52" t="s">
        <v>1433</v>
      </c>
      <c r="F1112" s="648">
        <v>10134166</v>
      </c>
      <c r="G1112" s="46">
        <v>78800</v>
      </c>
      <c r="H1112" s="649">
        <v>70044.48</v>
      </c>
      <c r="I1112" s="649">
        <v>8755.52</v>
      </c>
      <c r="K1112" s="28">
        <v>124</v>
      </c>
      <c r="L1112" s="52" t="s">
        <v>157</v>
      </c>
      <c r="M1112" s="52" t="s">
        <v>2842</v>
      </c>
      <c r="N1112" s="445"/>
      <c r="O1112" s="445"/>
      <c r="P1112" s="445"/>
    </row>
    <row r="1113" spans="1:16" s="444" customFormat="1" ht="12.75">
      <c r="A1113" s="28">
        <v>125</v>
      </c>
      <c r="B1113" s="52" t="s">
        <v>3339</v>
      </c>
      <c r="C1113" s="648" t="s">
        <v>3052</v>
      </c>
      <c r="E1113" s="52" t="s">
        <v>1433</v>
      </c>
      <c r="F1113" s="648">
        <v>10134167</v>
      </c>
      <c r="G1113" s="46">
        <v>78800</v>
      </c>
      <c r="H1113" s="649">
        <v>70044.48</v>
      </c>
      <c r="I1113" s="649">
        <v>8755.52</v>
      </c>
      <c r="K1113" s="28">
        <v>125</v>
      </c>
      <c r="L1113" s="52" t="s">
        <v>157</v>
      </c>
      <c r="M1113" s="52" t="s">
        <v>2842</v>
      </c>
      <c r="N1113" s="445"/>
      <c r="O1113" s="445"/>
      <c r="P1113" s="445"/>
    </row>
    <row r="1114" spans="1:16" s="444" customFormat="1" ht="12.75">
      <c r="A1114" s="28">
        <v>126</v>
      </c>
      <c r="B1114" s="52" t="s">
        <v>3340</v>
      </c>
      <c r="C1114" s="648" t="s">
        <v>3053</v>
      </c>
      <c r="E1114" s="52" t="s">
        <v>1433</v>
      </c>
      <c r="F1114" s="648">
        <v>10134168</v>
      </c>
      <c r="G1114" s="46">
        <v>23300.2</v>
      </c>
      <c r="H1114" s="649">
        <v>23300.2</v>
      </c>
      <c r="I1114" s="649">
        <v>0</v>
      </c>
      <c r="K1114" s="28">
        <v>126</v>
      </c>
      <c r="L1114" s="52" t="s">
        <v>157</v>
      </c>
      <c r="M1114" s="52" t="s">
        <v>2842</v>
      </c>
      <c r="N1114" s="445"/>
      <c r="O1114" s="445"/>
      <c r="P1114" s="445"/>
    </row>
    <row r="1115" spans="1:16" s="444" customFormat="1" ht="12.75">
      <c r="A1115" s="28">
        <v>127</v>
      </c>
      <c r="B1115" s="52" t="s">
        <v>3341</v>
      </c>
      <c r="C1115" s="648" t="s">
        <v>3054</v>
      </c>
      <c r="E1115" s="52" t="s">
        <v>1433</v>
      </c>
      <c r="F1115" s="648">
        <v>10134169</v>
      </c>
      <c r="G1115" s="46">
        <v>10402.6</v>
      </c>
      <c r="H1115" s="649">
        <v>10402.6</v>
      </c>
      <c r="I1115" s="649">
        <v>0</v>
      </c>
      <c r="K1115" s="28">
        <v>127</v>
      </c>
      <c r="L1115" s="52" t="s">
        <v>157</v>
      </c>
      <c r="M1115" s="52" t="s">
        <v>2842</v>
      </c>
      <c r="N1115" s="445"/>
      <c r="O1115" s="445"/>
      <c r="P1115" s="445"/>
    </row>
    <row r="1116" spans="1:16" s="444" customFormat="1" ht="12.75">
      <c r="A1116" s="28">
        <v>128</v>
      </c>
      <c r="B1116" s="52" t="s">
        <v>3342</v>
      </c>
      <c r="C1116" s="648" t="s">
        <v>3055</v>
      </c>
      <c r="E1116" s="52" t="s">
        <v>1433</v>
      </c>
      <c r="F1116" s="648">
        <v>10134175</v>
      </c>
      <c r="G1116" s="46">
        <v>13174</v>
      </c>
      <c r="H1116" s="649">
        <v>13174</v>
      </c>
      <c r="I1116" s="649">
        <v>0</v>
      </c>
      <c r="K1116" s="28">
        <v>128</v>
      </c>
      <c r="L1116" s="52" t="s">
        <v>157</v>
      </c>
      <c r="M1116" s="52" t="s">
        <v>2842</v>
      </c>
      <c r="N1116" s="445"/>
      <c r="O1116" s="445"/>
      <c r="P1116" s="445"/>
    </row>
    <row r="1117" spans="1:16" s="444" customFormat="1" ht="12.75">
      <c r="A1117" s="28">
        <v>129</v>
      </c>
      <c r="B1117" s="52" t="s">
        <v>3343</v>
      </c>
      <c r="C1117" s="648" t="s">
        <v>3056</v>
      </c>
      <c r="E1117" s="52" t="s">
        <v>1433</v>
      </c>
      <c r="F1117" s="648">
        <v>10134176</v>
      </c>
      <c r="G1117" s="46">
        <v>18764</v>
      </c>
      <c r="H1117" s="649">
        <v>18764</v>
      </c>
      <c r="I1117" s="649">
        <v>0</v>
      </c>
      <c r="K1117" s="28">
        <v>129</v>
      </c>
      <c r="L1117" s="52" t="s">
        <v>157</v>
      </c>
      <c r="M1117" s="52" t="s">
        <v>2842</v>
      </c>
      <c r="N1117" s="445"/>
      <c r="O1117" s="445"/>
      <c r="P1117" s="445"/>
    </row>
    <row r="1118" spans="1:16" s="444" customFormat="1" ht="12.75">
      <c r="A1118" s="28">
        <v>130</v>
      </c>
      <c r="B1118" s="52" t="s">
        <v>3344</v>
      </c>
      <c r="C1118" s="648" t="s">
        <v>3751</v>
      </c>
      <c r="E1118" s="52" t="s">
        <v>1433</v>
      </c>
      <c r="F1118" s="648">
        <v>10134174</v>
      </c>
      <c r="G1118" s="46">
        <v>19535</v>
      </c>
      <c r="H1118" s="649">
        <v>19535</v>
      </c>
      <c r="I1118" s="649">
        <v>0</v>
      </c>
      <c r="K1118" s="28">
        <v>130</v>
      </c>
      <c r="L1118" s="52" t="s">
        <v>157</v>
      </c>
      <c r="M1118" s="52" t="s">
        <v>2842</v>
      </c>
      <c r="N1118" s="445"/>
      <c r="O1118" s="445"/>
      <c r="P1118" s="445"/>
    </row>
    <row r="1119" spans="1:16" s="444" customFormat="1" ht="12.75">
      <c r="A1119" s="28">
        <v>131</v>
      </c>
      <c r="B1119" s="52" t="s">
        <v>3345</v>
      </c>
      <c r="C1119" s="648" t="s">
        <v>626</v>
      </c>
      <c r="E1119" s="52" t="s">
        <v>1433</v>
      </c>
      <c r="F1119" s="648">
        <v>10134173</v>
      </c>
      <c r="G1119" s="46">
        <v>27596</v>
      </c>
      <c r="H1119" s="649">
        <v>27596</v>
      </c>
      <c r="I1119" s="649">
        <v>0</v>
      </c>
      <c r="K1119" s="28">
        <v>131</v>
      </c>
      <c r="L1119" s="52" t="s">
        <v>157</v>
      </c>
      <c r="M1119" s="52" t="s">
        <v>2842</v>
      </c>
      <c r="N1119" s="445"/>
      <c r="O1119" s="445"/>
      <c r="P1119" s="445"/>
    </row>
    <row r="1120" spans="1:16" s="444" customFormat="1" ht="12.75">
      <c r="A1120" s="28">
        <v>132</v>
      </c>
      <c r="B1120" s="52" t="s">
        <v>3346</v>
      </c>
      <c r="C1120" s="648" t="s">
        <v>3057</v>
      </c>
      <c r="E1120" s="52" t="s">
        <v>1433</v>
      </c>
      <c r="F1120" s="648">
        <v>10134172</v>
      </c>
      <c r="G1120" s="46">
        <v>11755.43</v>
      </c>
      <c r="H1120" s="649">
        <v>11755.43</v>
      </c>
      <c r="I1120" s="649">
        <v>0</v>
      </c>
      <c r="K1120" s="28">
        <v>132</v>
      </c>
      <c r="L1120" s="52" t="s">
        <v>157</v>
      </c>
      <c r="M1120" s="52" t="s">
        <v>2842</v>
      </c>
      <c r="N1120" s="445"/>
      <c r="O1120" s="445"/>
      <c r="P1120" s="445"/>
    </row>
    <row r="1121" spans="1:16" s="444" customFormat="1" ht="12.75">
      <c r="A1121" s="28">
        <v>133</v>
      </c>
      <c r="B1121" s="52" t="s">
        <v>3347</v>
      </c>
      <c r="C1121" s="648" t="s">
        <v>3058</v>
      </c>
      <c r="E1121" s="52" t="s">
        <v>1433</v>
      </c>
      <c r="F1121" s="648">
        <v>10134171</v>
      </c>
      <c r="G1121" s="46">
        <v>11890</v>
      </c>
      <c r="H1121" s="649">
        <v>11890</v>
      </c>
      <c r="I1121" s="649">
        <v>0</v>
      </c>
      <c r="K1121" s="28">
        <v>133</v>
      </c>
      <c r="L1121" s="52" t="s">
        <v>157</v>
      </c>
      <c r="M1121" s="52" t="s">
        <v>2842</v>
      </c>
      <c r="N1121" s="445"/>
      <c r="O1121" s="445"/>
      <c r="P1121" s="445"/>
    </row>
    <row r="1122" spans="1:16" s="444" customFormat="1" ht="12.75">
      <c r="A1122" s="28">
        <v>134</v>
      </c>
      <c r="B1122" s="52" t="s">
        <v>3348</v>
      </c>
      <c r="C1122" s="648" t="s">
        <v>181</v>
      </c>
      <c r="E1122" s="52" t="s">
        <v>1433</v>
      </c>
      <c r="F1122" s="648">
        <v>10134156</v>
      </c>
      <c r="G1122" s="46">
        <v>50000</v>
      </c>
      <c r="H1122" s="649">
        <v>50000</v>
      </c>
      <c r="I1122" s="649">
        <v>0</v>
      </c>
      <c r="K1122" s="28">
        <v>134</v>
      </c>
      <c r="L1122" s="52" t="s">
        <v>157</v>
      </c>
      <c r="M1122" s="52" t="s">
        <v>2842</v>
      </c>
      <c r="N1122" s="445"/>
      <c r="O1122" s="445"/>
      <c r="P1122" s="445"/>
    </row>
    <row r="1123" spans="1:16" s="444" customFormat="1" ht="12.75">
      <c r="A1123" s="28">
        <v>135</v>
      </c>
      <c r="B1123" s="52" t="s">
        <v>3349</v>
      </c>
      <c r="C1123" s="648" t="s">
        <v>626</v>
      </c>
      <c r="E1123" s="52" t="s">
        <v>1433</v>
      </c>
      <c r="F1123" s="648">
        <v>10134156</v>
      </c>
      <c r="G1123" s="46">
        <v>23500</v>
      </c>
      <c r="H1123" s="649">
        <v>23500</v>
      </c>
      <c r="I1123" s="649">
        <v>0</v>
      </c>
      <c r="K1123" s="28">
        <v>135</v>
      </c>
      <c r="L1123" s="52" t="s">
        <v>157</v>
      </c>
      <c r="M1123" s="52" t="s">
        <v>2842</v>
      </c>
      <c r="N1123" s="445"/>
      <c r="O1123" s="445"/>
      <c r="P1123" s="445"/>
    </row>
    <row r="1124" spans="1:16" s="444" customFormat="1" ht="12.75">
      <c r="A1124" s="28">
        <v>136</v>
      </c>
      <c r="B1124" s="52" t="s">
        <v>3350</v>
      </c>
      <c r="C1124" s="648" t="s">
        <v>3059</v>
      </c>
      <c r="E1124" s="52" t="s">
        <v>1433</v>
      </c>
      <c r="F1124" s="648">
        <v>10134177</v>
      </c>
      <c r="G1124" s="46">
        <v>38999</v>
      </c>
      <c r="H1124" s="649">
        <v>38999</v>
      </c>
      <c r="I1124" s="649">
        <v>0</v>
      </c>
      <c r="K1124" s="28">
        <v>136</v>
      </c>
      <c r="L1124" s="52" t="s">
        <v>157</v>
      </c>
      <c r="M1124" s="52" t="s">
        <v>2842</v>
      </c>
      <c r="N1124" s="445"/>
      <c r="O1124" s="445"/>
      <c r="P1124" s="445"/>
    </row>
    <row r="1125" spans="1:16" s="444" customFormat="1" ht="42.75" customHeight="1">
      <c r="A1125" s="28">
        <v>137</v>
      </c>
      <c r="B1125" s="52" t="s">
        <v>3463</v>
      </c>
      <c r="C1125" s="651" t="s">
        <v>3488</v>
      </c>
      <c r="E1125" s="52" t="s">
        <v>1433</v>
      </c>
      <c r="F1125" s="648" t="s">
        <v>3475</v>
      </c>
      <c r="G1125" s="46">
        <v>28905.77</v>
      </c>
      <c r="H1125" s="649">
        <v>28905.77</v>
      </c>
      <c r="I1125" s="649">
        <v>0</v>
      </c>
      <c r="K1125" s="28">
        <v>137</v>
      </c>
      <c r="L1125" s="52" t="s">
        <v>157</v>
      </c>
      <c r="M1125" s="52" t="s">
        <v>2842</v>
      </c>
      <c r="N1125" s="445"/>
      <c r="O1125" s="445"/>
      <c r="P1125" s="445"/>
    </row>
    <row r="1126" spans="1:16" s="444" customFormat="1" ht="65.25" customHeight="1">
      <c r="A1126" s="28">
        <v>138</v>
      </c>
      <c r="B1126" s="52" t="s">
        <v>3464</v>
      </c>
      <c r="C1126" s="651" t="s">
        <v>3487</v>
      </c>
      <c r="E1126" s="52" t="s">
        <v>1433</v>
      </c>
      <c r="F1126" s="648" t="s">
        <v>3476</v>
      </c>
      <c r="G1126" s="46">
        <v>40411.27</v>
      </c>
      <c r="H1126" s="649">
        <v>8980.32</v>
      </c>
      <c r="I1126" s="649">
        <v>31430.95</v>
      </c>
      <c r="K1126" s="28">
        <v>138</v>
      </c>
      <c r="L1126" s="52" t="s">
        <v>157</v>
      </c>
      <c r="M1126" s="52" t="s">
        <v>2842</v>
      </c>
      <c r="N1126" s="445"/>
      <c r="O1126" s="445"/>
      <c r="P1126" s="445"/>
    </row>
    <row r="1127" spans="1:16" s="444" customFormat="1" ht="26.25" customHeight="1">
      <c r="A1127" s="28">
        <v>139</v>
      </c>
      <c r="B1127" s="52" t="s">
        <v>3465</v>
      </c>
      <c r="C1127" s="651" t="s">
        <v>3454</v>
      </c>
      <c r="E1127" s="52" t="s">
        <v>1433</v>
      </c>
      <c r="F1127" s="648" t="s">
        <v>3477</v>
      </c>
      <c r="G1127" s="46">
        <v>30000</v>
      </c>
      <c r="H1127" s="649">
        <v>30000</v>
      </c>
      <c r="I1127" s="649">
        <v>0</v>
      </c>
      <c r="K1127" s="28">
        <v>139</v>
      </c>
      <c r="L1127" s="52" t="s">
        <v>157</v>
      </c>
      <c r="M1127" s="52" t="s">
        <v>2842</v>
      </c>
      <c r="N1127" s="445"/>
      <c r="O1127" s="445"/>
      <c r="P1127" s="445"/>
    </row>
    <row r="1128" spans="1:16" s="444" customFormat="1" ht="27.75" customHeight="1">
      <c r="A1128" s="28">
        <v>140</v>
      </c>
      <c r="B1128" s="52" t="s">
        <v>3466</v>
      </c>
      <c r="C1128" s="651" t="s">
        <v>3458</v>
      </c>
      <c r="E1128" s="52" t="s">
        <v>1433</v>
      </c>
      <c r="F1128" s="648" t="s">
        <v>3478</v>
      </c>
      <c r="G1128" s="46">
        <v>28463.73</v>
      </c>
      <c r="H1128" s="649">
        <v>28463.73</v>
      </c>
      <c r="I1128" s="649">
        <v>0</v>
      </c>
      <c r="K1128" s="28">
        <v>140</v>
      </c>
      <c r="L1128" s="52" t="s">
        <v>157</v>
      </c>
      <c r="M1128" s="52" t="s">
        <v>2842</v>
      </c>
      <c r="N1128" s="445"/>
      <c r="O1128" s="445"/>
      <c r="P1128" s="445"/>
    </row>
    <row r="1129" spans="1:16" s="444" customFormat="1" ht="12.75">
      <c r="A1129" s="28">
        <v>141</v>
      </c>
      <c r="B1129" s="52" t="s">
        <v>3467</v>
      </c>
      <c r="C1129" s="651" t="s">
        <v>3455</v>
      </c>
      <c r="E1129" s="52" t="s">
        <v>1433</v>
      </c>
      <c r="F1129" s="648" t="s">
        <v>3479</v>
      </c>
      <c r="G1129" s="46">
        <v>25600</v>
      </c>
      <c r="H1129" s="649">
        <v>25600</v>
      </c>
      <c r="I1129" s="649">
        <v>0</v>
      </c>
      <c r="K1129" s="28">
        <v>141</v>
      </c>
      <c r="L1129" s="52" t="s">
        <v>157</v>
      </c>
      <c r="M1129" s="52" t="s">
        <v>2842</v>
      </c>
      <c r="N1129" s="445"/>
      <c r="O1129" s="445"/>
      <c r="P1129" s="445"/>
    </row>
    <row r="1130" spans="1:16" s="444" customFormat="1" ht="12.75">
      <c r="A1130" s="28">
        <v>142</v>
      </c>
      <c r="B1130" s="52" t="s">
        <v>3468</v>
      </c>
      <c r="C1130" s="651" t="s">
        <v>3456</v>
      </c>
      <c r="E1130" s="52" t="s">
        <v>1433</v>
      </c>
      <c r="F1130" s="648" t="s">
        <v>3480</v>
      </c>
      <c r="G1130" s="46">
        <v>11842.4</v>
      </c>
      <c r="H1130" s="649">
        <v>11842.4</v>
      </c>
      <c r="I1130" s="649">
        <v>0</v>
      </c>
      <c r="K1130" s="28">
        <v>142</v>
      </c>
      <c r="L1130" s="52" t="s">
        <v>157</v>
      </c>
      <c r="M1130" s="52" t="s">
        <v>2842</v>
      </c>
      <c r="N1130" s="445"/>
      <c r="O1130" s="445"/>
      <c r="P1130" s="445"/>
    </row>
    <row r="1131" spans="1:16" s="444" customFormat="1" ht="25.5">
      <c r="A1131" s="28">
        <v>143</v>
      </c>
      <c r="B1131" s="52" t="s">
        <v>3469</v>
      </c>
      <c r="C1131" s="651" t="s">
        <v>3459</v>
      </c>
      <c r="E1131" s="52" t="s">
        <v>1433</v>
      </c>
      <c r="F1131" s="648" t="s">
        <v>3481</v>
      </c>
      <c r="G1131" s="46">
        <v>19899.69</v>
      </c>
      <c r="H1131" s="649">
        <v>19899.69</v>
      </c>
      <c r="I1131" s="649">
        <v>0</v>
      </c>
      <c r="K1131" s="28">
        <v>143</v>
      </c>
      <c r="L1131" s="52" t="s">
        <v>157</v>
      </c>
      <c r="M1131" s="52" t="s">
        <v>2842</v>
      </c>
      <c r="N1131" s="445"/>
      <c r="O1131" s="445"/>
      <c r="P1131" s="445"/>
    </row>
    <row r="1132" spans="1:16" s="444" customFormat="1" ht="12.75">
      <c r="A1132" s="28">
        <v>144</v>
      </c>
      <c r="B1132" s="52" t="s">
        <v>3470</v>
      </c>
      <c r="C1132" s="651" t="s">
        <v>3457</v>
      </c>
      <c r="E1132" s="52" t="s">
        <v>1433</v>
      </c>
      <c r="F1132" s="648" t="s">
        <v>3482</v>
      </c>
      <c r="G1132" s="46">
        <v>12210</v>
      </c>
      <c r="H1132" s="649">
        <v>12210</v>
      </c>
      <c r="I1132" s="649">
        <v>0</v>
      </c>
      <c r="K1132" s="28">
        <v>144</v>
      </c>
      <c r="L1132" s="52" t="s">
        <v>157</v>
      </c>
      <c r="M1132" s="52" t="s">
        <v>2842</v>
      </c>
      <c r="N1132" s="445"/>
      <c r="O1132" s="445"/>
      <c r="P1132" s="445"/>
    </row>
    <row r="1133" spans="1:16" s="444" customFormat="1" ht="12.75">
      <c r="A1133" s="28">
        <v>145</v>
      </c>
      <c r="B1133" s="52" t="s">
        <v>3471</v>
      </c>
      <c r="C1133" s="651" t="s">
        <v>3457</v>
      </c>
      <c r="E1133" s="52" t="s">
        <v>1433</v>
      </c>
      <c r="F1133" s="648" t="s">
        <v>3483</v>
      </c>
      <c r="G1133" s="46">
        <v>12210</v>
      </c>
      <c r="H1133" s="649">
        <v>12210</v>
      </c>
      <c r="I1133" s="649">
        <v>0</v>
      </c>
      <c r="K1133" s="28">
        <v>145</v>
      </c>
      <c r="L1133" s="52" t="s">
        <v>157</v>
      </c>
      <c r="M1133" s="52" t="s">
        <v>2842</v>
      </c>
      <c r="N1133" s="445"/>
      <c r="O1133" s="445"/>
      <c r="P1133" s="445"/>
    </row>
    <row r="1134" spans="1:16" s="444" customFormat="1" ht="25.5">
      <c r="A1134" s="28">
        <v>146</v>
      </c>
      <c r="B1134" s="52" t="s">
        <v>3472</v>
      </c>
      <c r="C1134" s="651" t="s">
        <v>3460</v>
      </c>
      <c r="E1134" s="52" t="s">
        <v>1433</v>
      </c>
      <c r="F1134" s="648" t="s">
        <v>3484</v>
      </c>
      <c r="G1134" s="46">
        <v>17239.18</v>
      </c>
      <c r="H1134" s="649">
        <v>17239.18</v>
      </c>
      <c r="I1134" s="649">
        <v>0</v>
      </c>
      <c r="K1134" s="28">
        <v>146</v>
      </c>
      <c r="L1134" s="52" t="s">
        <v>157</v>
      </c>
      <c r="M1134" s="52" t="s">
        <v>2842</v>
      </c>
      <c r="N1134" s="445"/>
      <c r="O1134" s="445"/>
      <c r="P1134" s="445"/>
    </row>
    <row r="1135" spans="1:16" s="444" customFormat="1" ht="25.5">
      <c r="A1135" s="28">
        <v>147</v>
      </c>
      <c r="B1135" s="52" t="s">
        <v>3473</v>
      </c>
      <c r="C1135" s="651" t="s">
        <v>3461</v>
      </c>
      <c r="E1135" s="52" t="s">
        <v>1433</v>
      </c>
      <c r="F1135" s="648" t="s">
        <v>3485</v>
      </c>
      <c r="G1135" s="46">
        <v>17239.17</v>
      </c>
      <c r="H1135" s="649">
        <v>17239.17</v>
      </c>
      <c r="I1135" s="649">
        <v>0</v>
      </c>
      <c r="K1135" s="28">
        <v>147</v>
      </c>
      <c r="L1135" s="52" t="s">
        <v>157</v>
      </c>
      <c r="M1135" s="52" t="s">
        <v>2842</v>
      </c>
      <c r="N1135" s="445"/>
      <c r="O1135" s="445"/>
      <c r="P1135" s="445"/>
    </row>
    <row r="1136" spans="1:16" s="444" customFormat="1" ht="24.75" customHeight="1">
      <c r="A1136" s="28">
        <v>148</v>
      </c>
      <c r="B1136" s="492" t="s">
        <v>3474</v>
      </c>
      <c r="C1136" s="651" t="s">
        <v>3462</v>
      </c>
      <c r="E1136" s="52" t="s">
        <v>1433</v>
      </c>
      <c r="F1136" s="648" t="s">
        <v>3486</v>
      </c>
      <c r="G1136" s="45">
        <v>11733.46</v>
      </c>
      <c r="H1136" s="649">
        <v>11733.46</v>
      </c>
      <c r="I1136" s="649">
        <v>0</v>
      </c>
      <c r="K1136" s="28">
        <v>148</v>
      </c>
      <c r="L1136" s="52" t="s">
        <v>157</v>
      </c>
      <c r="M1136" s="52" t="s">
        <v>2842</v>
      </c>
      <c r="N1136" s="445"/>
      <c r="O1136" s="445"/>
      <c r="P1136" s="445"/>
    </row>
    <row r="1137" spans="1:16" s="572" customFormat="1" ht="24.75" customHeight="1">
      <c r="A1137" s="28">
        <v>149</v>
      </c>
      <c r="B1137" s="571" t="s">
        <v>3571</v>
      </c>
      <c r="C1137" s="652" t="s">
        <v>3567</v>
      </c>
      <c r="E1137" s="570" t="s">
        <v>1433</v>
      </c>
      <c r="F1137" s="648"/>
      <c r="G1137" s="463">
        <v>1862300</v>
      </c>
      <c r="H1137" s="653">
        <v>0</v>
      </c>
      <c r="I1137" s="653">
        <v>0</v>
      </c>
      <c r="K1137" s="28">
        <v>149</v>
      </c>
      <c r="L1137" s="570" t="s">
        <v>157</v>
      </c>
      <c r="M1137" s="570" t="s">
        <v>2842</v>
      </c>
      <c r="N1137" s="573"/>
      <c r="O1137" s="573"/>
      <c r="P1137" s="573"/>
    </row>
    <row r="1138" spans="1:16" s="572" customFormat="1" ht="24.75" customHeight="1">
      <c r="A1138" s="28">
        <v>150</v>
      </c>
      <c r="B1138" s="571" t="s">
        <v>3770</v>
      </c>
      <c r="C1138" s="652" t="s">
        <v>3772</v>
      </c>
      <c r="E1138" s="570" t="s">
        <v>1433</v>
      </c>
      <c r="F1138" s="648" t="s">
        <v>3774</v>
      </c>
      <c r="G1138" s="463" t="s">
        <v>3776</v>
      </c>
      <c r="H1138" s="463" t="s">
        <v>3777</v>
      </c>
      <c r="I1138" s="463" t="s">
        <v>3180</v>
      </c>
      <c r="K1138" s="28">
        <v>150</v>
      </c>
      <c r="L1138" s="570" t="s">
        <v>157</v>
      </c>
      <c r="M1138" s="570" t="s">
        <v>2842</v>
      </c>
      <c r="N1138" s="573"/>
      <c r="O1138" s="573"/>
      <c r="P1138" s="573"/>
    </row>
    <row r="1139" spans="1:16" s="572" customFormat="1" ht="24.75" customHeight="1">
      <c r="A1139" s="28">
        <v>151</v>
      </c>
      <c r="B1139" s="570" t="s">
        <v>3771</v>
      </c>
      <c r="C1139" s="652" t="s">
        <v>3773</v>
      </c>
      <c r="E1139" s="570" t="s">
        <v>1433</v>
      </c>
      <c r="F1139" s="648" t="s">
        <v>3775</v>
      </c>
      <c r="G1139" s="463" t="s">
        <v>3778</v>
      </c>
      <c r="H1139" s="463">
        <v>16900</v>
      </c>
      <c r="I1139" s="463">
        <v>0</v>
      </c>
      <c r="K1139" s="28">
        <v>151</v>
      </c>
      <c r="L1139" s="570" t="s">
        <v>157</v>
      </c>
      <c r="M1139" s="570" t="s">
        <v>2842</v>
      </c>
      <c r="N1139" s="573"/>
      <c r="O1139" s="573"/>
      <c r="P1139" s="573"/>
    </row>
    <row r="1140" spans="1:16" s="424" customFormat="1" ht="12.75">
      <c r="A1140" s="28"/>
      <c r="B1140" s="28"/>
      <c r="C1140" s="449"/>
      <c r="E1140" s="28" t="s">
        <v>312</v>
      </c>
      <c r="F1140" s="654"/>
      <c r="G1140" s="45">
        <f>SUM(G989:G1139)</f>
        <v>10572960.17</v>
      </c>
      <c r="H1140" s="45">
        <f>SUM(H989:H1139)</f>
        <v>8094532.53</v>
      </c>
      <c r="I1140" s="45">
        <f>SUM(I989:J1139)</f>
        <v>633027.6399999998</v>
      </c>
      <c r="K1140" s="28"/>
      <c r="L1140" s="440"/>
      <c r="M1140" s="440"/>
      <c r="N1140" s="440"/>
      <c r="O1140" s="440"/>
      <c r="P1140" s="440"/>
    </row>
    <row r="1141" spans="1:16" s="424" customFormat="1" ht="12.75">
      <c r="A1141" s="28"/>
      <c r="B1141" s="28"/>
      <c r="C1141" s="449"/>
      <c r="E1141" s="28"/>
      <c r="F1141" s="591"/>
      <c r="G1141" s="625"/>
      <c r="H1141" s="614"/>
      <c r="I1141" s="425"/>
      <c r="K1141" s="597"/>
      <c r="L1141" s="448"/>
      <c r="M1141" s="448"/>
      <c r="N1141" s="440"/>
      <c r="O1141" s="440"/>
      <c r="P1141" s="440"/>
    </row>
    <row r="1142" spans="1:16" s="1" customFormat="1" ht="15.75">
      <c r="A1142" s="676" t="s">
        <v>2757</v>
      </c>
      <c r="B1142" s="671"/>
      <c r="C1142" s="672"/>
      <c r="D1142" s="662"/>
      <c r="E1142" s="580"/>
      <c r="F1142" s="582"/>
      <c r="G1142" s="667"/>
      <c r="H1142" s="667"/>
      <c r="I1142" s="667"/>
      <c r="J1142" s="667"/>
      <c r="K1142" s="667"/>
      <c r="L1142" s="667"/>
      <c r="M1142" s="667"/>
      <c r="N1142" s="667"/>
      <c r="O1142" s="580"/>
      <c r="P1142" s="581"/>
    </row>
    <row r="1143" spans="1:16" s="424" customFormat="1" ht="12.75">
      <c r="A1143" s="396" t="s">
        <v>2468</v>
      </c>
      <c r="B1143" s="895" t="s">
        <v>929</v>
      </c>
      <c r="C1143" s="396" t="s">
        <v>932</v>
      </c>
      <c r="D1143" s="403"/>
      <c r="E1143" s="374" t="s">
        <v>890</v>
      </c>
      <c r="F1143" s="396" t="s">
        <v>2008</v>
      </c>
      <c r="G1143" s="374" t="s">
        <v>2057</v>
      </c>
      <c r="H1143" s="374" t="s">
        <v>2011</v>
      </c>
      <c r="I1143" s="396" t="s">
        <v>2013</v>
      </c>
      <c r="J1143" s="403"/>
      <c r="K1143" s="396" t="s">
        <v>2468</v>
      </c>
      <c r="L1143" s="907" t="s">
        <v>930</v>
      </c>
      <c r="M1143" s="908"/>
      <c r="N1143" s="909" t="s">
        <v>931</v>
      </c>
      <c r="O1143" s="910"/>
      <c r="P1143" s="911"/>
    </row>
    <row r="1144" spans="1:16" s="424" customFormat="1" ht="12.75">
      <c r="A1144" s="398" t="s">
        <v>2469</v>
      </c>
      <c r="B1144" s="896"/>
      <c r="C1144" s="398"/>
      <c r="D1144" s="404"/>
      <c r="E1144" s="375"/>
      <c r="F1144" s="398" t="s">
        <v>2473</v>
      </c>
      <c r="G1144" s="375" t="s">
        <v>2009</v>
      </c>
      <c r="H1144" s="375" t="s">
        <v>2012</v>
      </c>
      <c r="I1144" s="398" t="s">
        <v>2247</v>
      </c>
      <c r="J1144" s="404"/>
      <c r="K1144" s="398" t="s">
        <v>2469</v>
      </c>
      <c r="L1144" s="375" t="s">
        <v>473</v>
      </c>
      <c r="M1144" s="398" t="s">
        <v>474</v>
      </c>
      <c r="N1144" s="912" t="s">
        <v>476</v>
      </c>
      <c r="O1144" s="913"/>
      <c r="P1144" s="914"/>
    </row>
    <row r="1145" spans="1:16" s="424" customFormat="1" ht="12.75" customHeight="1">
      <c r="A1145" s="399"/>
      <c r="B1145" s="400"/>
      <c r="C1145" s="398"/>
      <c r="D1145" s="404"/>
      <c r="E1145" s="400"/>
      <c r="F1145" s="399"/>
      <c r="G1145" s="375" t="s">
        <v>2010</v>
      </c>
      <c r="H1145" s="375"/>
      <c r="I1145" s="398"/>
      <c r="J1145" s="404"/>
      <c r="K1145" s="398"/>
      <c r="L1145" s="401"/>
      <c r="M1145" s="398"/>
      <c r="N1145" s="374" t="s">
        <v>1859</v>
      </c>
      <c r="O1145" s="905" t="s">
        <v>2693</v>
      </c>
      <c r="P1145" s="905" t="s">
        <v>2694</v>
      </c>
    </row>
    <row r="1146" spans="1:16" s="424" customFormat="1" ht="12.75">
      <c r="A1146" s="399"/>
      <c r="B1146" s="400"/>
      <c r="C1146" s="398"/>
      <c r="D1146" s="404"/>
      <c r="E1146" s="400"/>
      <c r="F1146" s="399"/>
      <c r="G1146" s="375" t="s">
        <v>2055</v>
      </c>
      <c r="H1146" s="375"/>
      <c r="I1146" s="399"/>
      <c r="J1146" s="404"/>
      <c r="K1146" s="399"/>
      <c r="L1146" s="401"/>
      <c r="M1146" s="399"/>
      <c r="N1146" s="375" t="s">
        <v>1860</v>
      </c>
      <c r="O1146" s="906"/>
      <c r="P1146" s="906"/>
    </row>
    <row r="1147" spans="1:16" s="424" customFormat="1" ht="12.75">
      <c r="A1147" s="399"/>
      <c r="B1147" s="400"/>
      <c r="C1147" s="398"/>
      <c r="D1147" s="404"/>
      <c r="E1147" s="400"/>
      <c r="F1147" s="399"/>
      <c r="G1147" s="375"/>
      <c r="H1147" s="375"/>
      <c r="I1147" s="399"/>
      <c r="J1147" s="404"/>
      <c r="K1147" s="399"/>
      <c r="L1147" s="400"/>
      <c r="M1147" s="399"/>
      <c r="N1147" s="400"/>
      <c r="O1147" s="906"/>
      <c r="P1147" s="906"/>
    </row>
    <row r="1148" spans="1:16" s="424" customFormat="1" ht="12.75">
      <c r="A1148" s="399"/>
      <c r="B1148" s="400"/>
      <c r="C1148" s="398"/>
      <c r="D1148" s="404"/>
      <c r="E1148" s="400"/>
      <c r="F1148" s="399"/>
      <c r="G1148" s="375" t="s">
        <v>1867</v>
      </c>
      <c r="H1148" s="375" t="s">
        <v>1867</v>
      </c>
      <c r="I1148" s="398" t="s">
        <v>1867</v>
      </c>
      <c r="J1148" s="404"/>
      <c r="K1148" s="399"/>
      <c r="L1148" s="400"/>
      <c r="M1148" s="399"/>
      <c r="N1148" s="400"/>
      <c r="O1148" s="906"/>
      <c r="P1148" s="906"/>
    </row>
    <row r="1149" spans="1:16" s="424" customFormat="1" ht="12.75">
      <c r="A1149" s="85">
        <v>1</v>
      </c>
      <c r="B1149" s="373">
        <v>2</v>
      </c>
      <c r="C1149" s="85">
        <v>3</v>
      </c>
      <c r="D1149" s="405"/>
      <c r="E1149" s="373">
        <v>4</v>
      </c>
      <c r="F1149" s="85">
        <v>5</v>
      </c>
      <c r="G1149" s="373">
        <v>6</v>
      </c>
      <c r="H1149" s="373">
        <v>7</v>
      </c>
      <c r="I1149" s="85">
        <v>8</v>
      </c>
      <c r="J1149" s="405"/>
      <c r="K1149" s="85">
        <v>9</v>
      </c>
      <c r="L1149" s="373">
        <v>10</v>
      </c>
      <c r="M1149" s="85">
        <v>11</v>
      </c>
      <c r="N1149" s="85">
        <v>12</v>
      </c>
      <c r="O1149" s="85">
        <v>13</v>
      </c>
      <c r="P1149" s="85">
        <v>14</v>
      </c>
    </row>
    <row r="1150" spans="1:16" s="444" customFormat="1" ht="12.75">
      <c r="A1150" s="70">
        <v>1</v>
      </c>
      <c r="B1150" s="52" t="s">
        <v>2525</v>
      </c>
      <c r="C1150" s="63" t="s">
        <v>2758</v>
      </c>
      <c r="E1150" s="229" t="s">
        <v>1127</v>
      </c>
      <c r="F1150" s="63">
        <v>1380748</v>
      </c>
      <c r="G1150" s="655">
        <v>16300.41</v>
      </c>
      <c r="H1150" s="655">
        <v>16300.41</v>
      </c>
      <c r="I1150" s="655">
        <v>0</v>
      </c>
      <c r="K1150" s="695">
        <v>1</v>
      </c>
      <c r="L1150" s="696" t="s">
        <v>2757</v>
      </c>
      <c r="M1150" s="219" t="s">
        <v>2842</v>
      </c>
      <c r="N1150" s="445"/>
      <c r="O1150" s="445"/>
      <c r="P1150" s="445"/>
    </row>
    <row r="1151" spans="1:16" s="338" customFormat="1" ht="12.75">
      <c r="A1151" s="52">
        <v>2</v>
      </c>
      <c r="B1151" s="52" t="s">
        <v>3614</v>
      </c>
      <c r="C1151" s="697" t="s">
        <v>2758</v>
      </c>
      <c r="E1151" s="229" t="s">
        <v>1127</v>
      </c>
      <c r="F1151" s="697">
        <v>1380781</v>
      </c>
      <c r="G1151" s="698">
        <v>7095</v>
      </c>
      <c r="H1151" s="698">
        <v>7095</v>
      </c>
      <c r="I1151" s="698">
        <v>0</v>
      </c>
      <c r="K1151" s="52">
        <v>2</v>
      </c>
      <c r="L1151" s="439" t="s">
        <v>2757</v>
      </c>
      <c r="M1151" s="52" t="s">
        <v>2842</v>
      </c>
      <c r="N1151" s="699"/>
      <c r="O1151" s="699"/>
      <c r="P1151" s="699"/>
    </row>
    <row r="1152" spans="1:16" s="338" customFormat="1" ht="12.75">
      <c r="A1152" s="70">
        <v>3</v>
      </c>
      <c r="B1152" s="52" t="s">
        <v>3615</v>
      </c>
      <c r="C1152" s="697" t="s">
        <v>1443</v>
      </c>
      <c r="E1152" s="229" t="s">
        <v>1127</v>
      </c>
      <c r="F1152" s="697">
        <v>1380749</v>
      </c>
      <c r="G1152" s="698">
        <v>6582.87</v>
      </c>
      <c r="H1152" s="698">
        <v>6582.87</v>
      </c>
      <c r="I1152" s="698">
        <v>0</v>
      </c>
      <c r="K1152" s="695">
        <v>3</v>
      </c>
      <c r="L1152" s="439" t="s">
        <v>2757</v>
      </c>
      <c r="M1152" s="52" t="s">
        <v>2842</v>
      </c>
      <c r="N1152" s="699"/>
      <c r="O1152" s="699"/>
      <c r="P1152" s="699"/>
    </row>
    <row r="1153" spans="1:16" s="444" customFormat="1" ht="12.75">
      <c r="A1153" s="70">
        <v>4</v>
      </c>
      <c r="B1153" s="52" t="s">
        <v>2526</v>
      </c>
      <c r="C1153" s="63" t="s">
        <v>1442</v>
      </c>
      <c r="E1153" s="229" t="s">
        <v>1127</v>
      </c>
      <c r="F1153" s="63">
        <v>1380784</v>
      </c>
      <c r="G1153" s="71">
        <v>11800</v>
      </c>
      <c r="H1153" s="71">
        <v>11800</v>
      </c>
      <c r="I1153" s="71">
        <v>0</v>
      </c>
      <c r="K1153" s="52">
        <v>4</v>
      </c>
      <c r="L1153" s="439" t="s">
        <v>2757</v>
      </c>
      <c r="M1153" s="52" t="s">
        <v>2842</v>
      </c>
      <c r="N1153" s="445"/>
      <c r="O1153" s="445"/>
      <c r="P1153" s="445"/>
    </row>
    <row r="1154" spans="1:16" s="338" customFormat="1" ht="12.75">
      <c r="A1154" s="52">
        <v>5</v>
      </c>
      <c r="B1154" s="52" t="s">
        <v>3616</v>
      </c>
      <c r="C1154" s="697" t="s">
        <v>3617</v>
      </c>
      <c r="E1154" s="52" t="s">
        <v>1127</v>
      </c>
      <c r="F1154" s="697">
        <v>1380743</v>
      </c>
      <c r="G1154" s="698">
        <v>5901.21</v>
      </c>
      <c r="H1154" s="698">
        <v>5901.21</v>
      </c>
      <c r="I1154" s="698">
        <v>0</v>
      </c>
      <c r="K1154" s="695">
        <v>5</v>
      </c>
      <c r="L1154" s="439" t="s">
        <v>2757</v>
      </c>
      <c r="M1154" s="52" t="s">
        <v>2842</v>
      </c>
      <c r="N1154" s="699"/>
      <c r="O1154" s="699"/>
      <c r="P1154" s="699"/>
    </row>
    <row r="1155" spans="1:16" s="338" customFormat="1" ht="12.75">
      <c r="A1155" s="70">
        <v>6</v>
      </c>
      <c r="B1155" s="52" t="s">
        <v>3618</v>
      </c>
      <c r="C1155" s="697" t="s">
        <v>3619</v>
      </c>
      <c r="E1155" s="229" t="s">
        <v>1127</v>
      </c>
      <c r="F1155" s="697">
        <v>1380783</v>
      </c>
      <c r="G1155" s="698">
        <v>9204</v>
      </c>
      <c r="H1155" s="698">
        <v>9204</v>
      </c>
      <c r="I1155" s="698">
        <v>0</v>
      </c>
      <c r="K1155" s="52">
        <v>6</v>
      </c>
      <c r="L1155" s="439" t="s">
        <v>2757</v>
      </c>
      <c r="M1155" s="52" t="s">
        <v>2842</v>
      </c>
      <c r="N1155" s="699"/>
      <c r="O1155" s="699"/>
      <c r="P1155" s="699"/>
    </row>
    <row r="1156" spans="1:16" s="338" customFormat="1" ht="12.75">
      <c r="A1156" s="70">
        <v>7</v>
      </c>
      <c r="B1156" s="52" t="s">
        <v>3620</v>
      </c>
      <c r="C1156" s="697" t="s">
        <v>3621</v>
      </c>
      <c r="E1156" s="229" t="s">
        <v>1127</v>
      </c>
      <c r="F1156" s="697">
        <v>1300759</v>
      </c>
      <c r="G1156" s="698">
        <v>5798.87</v>
      </c>
      <c r="H1156" s="698">
        <v>5798.87</v>
      </c>
      <c r="I1156" s="698">
        <v>0</v>
      </c>
      <c r="K1156" s="695">
        <v>7</v>
      </c>
      <c r="L1156" s="439" t="s">
        <v>2757</v>
      </c>
      <c r="M1156" s="52" t="s">
        <v>2842</v>
      </c>
      <c r="N1156" s="699"/>
      <c r="O1156" s="699"/>
      <c r="P1156" s="699"/>
    </row>
    <row r="1157" spans="1:16" s="444" customFormat="1" ht="12.75">
      <c r="A1157" s="52">
        <v>8</v>
      </c>
      <c r="B1157" s="69" t="s">
        <v>2527</v>
      </c>
      <c r="C1157" s="63" t="s">
        <v>1444</v>
      </c>
      <c r="E1157" s="229" t="s">
        <v>1127</v>
      </c>
      <c r="F1157" s="63">
        <v>1380161</v>
      </c>
      <c r="G1157" s="71">
        <v>13155.42</v>
      </c>
      <c r="H1157" s="71">
        <v>13155.42</v>
      </c>
      <c r="I1157" s="71">
        <v>0</v>
      </c>
      <c r="K1157" s="52">
        <v>8</v>
      </c>
      <c r="L1157" s="439" t="s">
        <v>2757</v>
      </c>
      <c r="M1157" s="52" t="s">
        <v>2842</v>
      </c>
      <c r="N1157" s="445"/>
      <c r="O1157" s="445"/>
      <c r="P1157" s="445"/>
    </row>
    <row r="1158" spans="1:16" s="338" customFormat="1" ht="12.75">
      <c r="A1158" s="70">
        <v>9</v>
      </c>
      <c r="B1158" s="52" t="s">
        <v>3622</v>
      </c>
      <c r="C1158" s="697" t="s">
        <v>3623</v>
      </c>
      <c r="E1158" s="229" t="s">
        <v>1127</v>
      </c>
      <c r="F1158" s="697">
        <v>1380172</v>
      </c>
      <c r="G1158" s="698">
        <v>7398.15</v>
      </c>
      <c r="H1158" s="698">
        <v>7398.15</v>
      </c>
      <c r="I1158" s="698">
        <v>0</v>
      </c>
      <c r="K1158" s="695">
        <v>9</v>
      </c>
      <c r="L1158" s="439" t="s">
        <v>2757</v>
      </c>
      <c r="M1158" s="52" t="s">
        <v>2842</v>
      </c>
      <c r="N1158" s="699"/>
      <c r="O1158" s="699"/>
      <c r="P1158" s="699"/>
    </row>
    <row r="1159" spans="1:16" s="338" customFormat="1" ht="12.75">
      <c r="A1159" s="70">
        <v>10</v>
      </c>
      <c r="B1159" s="52" t="s">
        <v>3624</v>
      </c>
      <c r="C1159" s="697" t="s">
        <v>3625</v>
      </c>
      <c r="E1159" s="229" t="s">
        <v>1127</v>
      </c>
      <c r="F1159" s="697">
        <v>1380171</v>
      </c>
      <c r="G1159" s="698">
        <v>7398.15</v>
      </c>
      <c r="H1159" s="698">
        <v>7398.15</v>
      </c>
      <c r="I1159" s="698">
        <v>0</v>
      </c>
      <c r="K1159" s="52">
        <v>10</v>
      </c>
      <c r="L1159" s="439" t="s">
        <v>2757</v>
      </c>
      <c r="M1159" s="52" t="s">
        <v>2842</v>
      </c>
      <c r="N1159" s="699"/>
      <c r="O1159" s="699"/>
      <c r="P1159" s="699"/>
    </row>
    <row r="1160" spans="1:16" s="338" customFormat="1" ht="12.75">
      <c r="A1160" s="52">
        <v>11</v>
      </c>
      <c r="B1160" s="52" t="s">
        <v>3626</v>
      </c>
      <c r="C1160" s="697" t="s">
        <v>3627</v>
      </c>
      <c r="E1160" s="52" t="s">
        <v>1127</v>
      </c>
      <c r="F1160" s="697">
        <v>1380278</v>
      </c>
      <c r="G1160" s="698">
        <v>7398.15</v>
      </c>
      <c r="H1160" s="698">
        <v>7398.15</v>
      </c>
      <c r="I1160" s="698">
        <v>0</v>
      </c>
      <c r="K1160" s="695">
        <v>11</v>
      </c>
      <c r="L1160" s="439" t="s">
        <v>2757</v>
      </c>
      <c r="M1160" s="52" t="s">
        <v>2842</v>
      </c>
      <c r="N1160" s="699"/>
      <c r="O1160" s="699"/>
      <c r="P1160" s="699"/>
    </row>
    <row r="1161" spans="1:16" s="338" customFormat="1" ht="12.75">
      <c r="A1161" s="70">
        <v>12</v>
      </c>
      <c r="B1161" s="52" t="s">
        <v>3628</v>
      </c>
      <c r="C1161" s="697" t="s">
        <v>3629</v>
      </c>
      <c r="E1161" s="229" t="s">
        <v>1127</v>
      </c>
      <c r="F1161" s="697">
        <v>1380694</v>
      </c>
      <c r="G1161" s="698">
        <v>9644.04</v>
      </c>
      <c r="H1161" s="698">
        <v>9644.04</v>
      </c>
      <c r="I1161" s="698">
        <v>0</v>
      </c>
      <c r="K1161" s="52">
        <v>12</v>
      </c>
      <c r="L1161" s="439" t="s">
        <v>2757</v>
      </c>
      <c r="M1161" s="52" t="s">
        <v>2842</v>
      </c>
      <c r="N1161" s="699"/>
      <c r="O1161" s="699"/>
      <c r="P1161" s="699"/>
    </row>
    <row r="1162" spans="1:16" s="338" customFormat="1" ht="12.75">
      <c r="A1162" s="70">
        <v>13</v>
      </c>
      <c r="B1162" s="52" t="s">
        <v>3630</v>
      </c>
      <c r="C1162" s="697" t="s">
        <v>3629</v>
      </c>
      <c r="E1162" s="229" t="s">
        <v>1127</v>
      </c>
      <c r="F1162" s="697">
        <v>1380695</v>
      </c>
      <c r="G1162" s="698">
        <v>9645.33</v>
      </c>
      <c r="H1162" s="698">
        <v>9645.33</v>
      </c>
      <c r="I1162" s="698">
        <v>0</v>
      </c>
      <c r="K1162" s="695">
        <v>13</v>
      </c>
      <c r="L1162" s="439" t="s">
        <v>2757</v>
      </c>
      <c r="M1162" s="52" t="s">
        <v>2842</v>
      </c>
      <c r="N1162" s="699"/>
      <c r="O1162" s="699"/>
      <c r="P1162" s="699"/>
    </row>
    <row r="1163" spans="1:16" s="338" customFormat="1" ht="12.75">
      <c r="A1163" s="52">
        <v>14</v>
      </c>
      <c r="B1163" s="52" t="s">
        <v>3631</v>
      </c>
      <c r="C1163" s="697" t="s">
        <v>3632</v>
      </c>
      <c r="E1163" s="229" t="s">
        <v>1127</v>
      </c>
      <c r="F1163" s="697">
        <v>1380625</v>
      </c>
      <c r="G1163" s="698">
        <v>7572.3</v>
      </c>
      <c r="H1163" s="698">
        <v>7572.3</v>
      </c>
      <c r="I1163" s="698">
        <v>0</v>
      </c>
      <c r="K1163" s="52">
        <v>14</v>
      </c>
      <c r="L1163" s="439" t="s">
        <v>2757</v>
      </c>
      <c r="M1163" s="52" t="s">
        <v>2842</v>
      </c>
      <c r="N1163" s="699"/>
      <c r="O1163" s="699"/>
      <c r="P1163" s="699"/>
    </row>
    <row r="1164" spans="1:16" s="338" customFormat="1" ht="12.75">
      <c r="A1164" s="70">
        <v>15</v>
      </c>
      <c r="B1164" s="52" t="s">
        <v>3633</v>
      </c>
      <c r="C1164" s="697" t="s">
        <v>3632</v>
      </c>
      <c r="E1164" s="229" t="s">
        <v>1127</v>
      </c>
      <c r="F1164" s="697">
        <v>1380624</v>
      </c>
      <c r="G1164" s="698">
        <v>7572.3</v>
      </c>
      <c r="H1164" s="698">
        <v>7572.3</v>
      </c>
      <c r="I1164" s="698">
        <v>0</v>
      </c>
      <c r="K1164" s="695">
        <v>15</v>
      </c>
      <c r="L1164" s="439" t="s">
        <v>2757</v>
      </c>
      <c r="M1164" s="52" t="s">
        <v>2842</v>
      </c>
      <c r="N1164" s="699"/>
      <c r="O1164" s="699"/>
      <c r="P1164" s="699"/>
    </row>
    <row r="1165" spans="1:16" s="338" customFormat="1" ht="12.75">
      <c r="A1165" s="70">
        <v>16</v>
      </c>
      <c r="B1165" s="52" t="s">
        <v>3634</v>
      </c>
      <c r="C1165" s="697" t="s">
        <v>3632</v>
      </c>
      <c r="E1165" s="229" t="s">
        <v>1127</v>
      </c>
      <c r="F1165" s="697">
        <v>1380626</v>
      </c>
      <c r="G1165" s="698">
        <v>7572.3</v>
      </c>
      <c r="H1165" s="698">
        <v>7572.3</v>
      </c>
      <c r="I1165" s="698">
        <v>0</v>
      </c>
      <c r="K1165" s="52">
        <v>16</v>
      </c>
      <c r="L1165" s="439" t="s">
        <v>2757</v>
      </c>
      <c r="M1165" s="52" t="s">
        <v>2842</v>
      </c>
      <c r="N1165" s="699"/>
      <c r="O1165" s="699"/>
      <c r="P1165" s="699"/>
    </row>
    <row r="1166" spans="1:16" s="444" customFormat="1" ht="12.75">
      <c r="A1166" s="52">
        <v>17</v>
      </c>
      <c r="B1166" s="52" t="s">
        <v>2528</v>
      </c>
      <c r="C1166" s="63" t="s">
        <v>1445</v>
      </c>
      <c r="E1166" s="52" t="s">
        <v>1127</v>
      </c>
      <c r="F1166" s="63">
        <v>1380639</v>
      </c>
      <c r="G1166" s="71">
        <v>27913.02</v>
      </c>
      <c r="H1166" s="71">
        <v>27913.02</v>
      </c>
      <c r="I1166" s="71">
        <v>0</v>
      </c>
      <c r="K1166" s="695">
        <v>17</v>
      </c>
      <c r="L1166" s="439" t="s">
        <v>2757</v>
      </c>
      <c r="M1166" s="52" t="s">
        <v>2842</v>
      </c>
      <c r="N1166" s="445"/>
      <c r="O1166" s="445"/>
      <c r="P1166" s="445"/>
    </row>
    <row r="1167" spans="1:16" s="444" customFormat="1" ht="12.75">
      <c r="A1167" s="70">
        <v>18</v>
      </c>
      <c r="B1167" s="52" t="s">
        <v>2529</v>
      </c>
      <c r="C1167" s="63" t="s">
        <v>1446</v>
      </c>
      <c r="E1167" s="229" t="s">
        <v>1127</v>
      </c>
      <c r="F1167" s="63">
        <v>1380780</v>
      </c>
      <c r="G1167" s="71">
        <v>18289.62</v>
      </c>
      <c r="H1167" s="700">
        <v>14831.71</v>
      </c>
      <c r="I1167" s="63">
        <v>3457.91</v>
      </c>
      <c r="K1167" s="52">
        <v>18</v>
      </c>
      <c r="L1167" s="439" t="s">
        <v>2757</v>
      </c>
      <c r="M1167" s="52" t="s">
        <v>2842</v>
      </c>
      <c r="N1167" s="445"/>
      <c r="O1167" s="445"/>
      <c r="P1167" s="445"/>
    </row>
    <row r="1168" spans="1:16" s="444" customFormat="1" ht="12.75">
      <c r="A1168" s="70">
        <v>19</v>
      </c>
      <c r="B1168" s="52" t="s">
        <v>2530</v>
      </c>
      <c r="C1168" s="63" t="s">
        <v>1447</v>
      </c>
      <c r="E1168" s="229" t="s">
        <v>1127</v>
      </c>
      <c r="F1168" s="63">
        <v>1380782</v>
      </c>
      <c r="G1168" s="71">
        <v>30051</v>
      </c>
      <c r="H1168" s="700">
        <v>26021.15</v>
      </c>
      <c r="I1168" s="63">
        <v>4029.85</v>
      </c>
      <c r="K1168" s="695">
        <v>19</v>
      </c>
      <c r="L1168" s="439" t="s">
        <v>2757</v>
      </c>
      <c r="M1168" s="52" t="s">
        <v>2842</v>
      </c>
      <c r="N1168" s="445"/>
      <c r="O1168" s="445"/>
      <c r="P1168" s="445"/>
    </row>
    <row r="1169" spans="1:16" s="444" customFormat="1" ht="12.75">
      <c r="A1169" s="52">
        <v>20</v>
      </c>
      <c r="B1169" s="52" t="s">
        <v>2531</v>
      </c>
      <c r="C1169" s="63" t="s">
        <v>1448</v>
      </c>
      <c r="E1169" s="229" t="s">
        <v>1127</v>
      </c>
      <c r="F1169" s="63">
        <v>1380785</v>
      </c>
      <c r="G1169" s="71">
        <v>25228</v>
      </c>
      <c r="H1169" s="71">
        <v>25228</v>
      </c>
      <c r="I1169" s="71">
        <v>0</v>
      </c>
      <c r="K1169" s="52">
        <v>20</v>
      </c>
      <c r="L1169" s="439" t="s">
        <v>2757</v>
      </c>
      <c r="M1169" s="52" t="s">
        <v>2842</v>
      </c>
      <c r="N1169" s="445"/>
      <c r="O1169" s="445"/>
      <c r="P1169" s="445"/>
    </row>
    <row r="1170" spans="1:16" s="444" customFormat="1" ht="12.75">
      <c r="A1170" s="70">
        <v>21</v>
      </c>
      <c r="B1170" s="52" t="s">
        <v>2532</v>
      </c>
      <c r="C1170" s="63" t="s">
        <v>1893</v>
      </c>
      <c r="E1170" s="229" t="s">
        <v>1127</v>
      </c>
      <c r="F1170" s="63">
        <v>1380786</v>
      </c>
      <c r="G1170" s="71">
        <v>14219.1</v>
      </c>
      <c r="H1170" s="700">
        <v>11375.1</v>
      </c>
      <c r="I1170" s="63">
        <v>2844</v>
      </c>
      <c r="K1170" s="695">
        <v>21</v>
      </c>
      <c r="L1170" s="439" t="s">
        <v>2757</v>
      </c>
      <c r="M1170" s="52" t="s">
        <v>2842</v>
      </c>
      <c r="N1170" s="445"/>
      <c r="O1170" s="445"/>
      <c r="P1170" s="445"/>
    </row>
    <row r="1171" spans="1:16" s="444" customFormat="1" ht="12.75">
      <c r="A1171" s="70">
        <v>22</v>
      </c>
      <c r="B1171" s="52" t="s">
        <v>2533</v>
      </c>
      <c r="C1171" s="63" t="s">
        <v>1894</v>
      </c>
      <c r="E1171" s="52" t="s">
        <v>1127</v>
      </c>
      <c r="F1171" s="63">
        <v>1380787</v>
      </c>
      <c r="G1171" s="71">
        <v>10212</v>
      </c>
      <c r="H1171" s="71">
        <v>10212</v>
      </c>
      <c r="I1171" s="71">
        <v>0</v>
      </c>
      <c r="K1171" s="52">
        <v>22</v>
      </c>
      <c r="L1171" s="439" t="s">
        <v>2757</v>
      </c>
      <c r="M1171" s="52" t="s">
        <v>2842</v>
      </c>
      <c r="N1171" s="445"/>
      <c r="O1171" s="445"/>
      <c r="P1171" s="445"/>
    </row>
    <row r="1172" spans="1:16" s="338" customFormat="1" ht="12.75">
      <c r="A1172" s="52">
        <v>23</v>
      </c>
      <c r="B1172" s="52" t="s">
        <v>3635</v>
      </c>
      <c r="C1172" s="697" t="s">
        <v>3636</v>
      </c>
      <c r="E1172" s="229" t="s">
        <v>1127</v>
      </c>
      <c r="F1172" s="697">
        <v>1380795</v>
      </c>
      <c r="G1172" s="698">
        <v>5550</v>
      </c>
      <c r="H1172" s="698">
        <v>5550</v>
      </c>
      <c r="I1172" s="698">
        <v>0</v>
      </c>
      <c r="K1172" s="695">
        <v>23</v>
      </c>
      <c r="L1172" s="439" t="s">
        <v>2757</v>
      </c>
      <c r="M1172" s="52" t="s">
        <v>2842</v>
      </c>
      <c r="N1172" s="699"/>
      <c r="O1172" s="699"/>
      <c r="P1172" s="699"/>
    </row>
    <row r="1173" spans="1:16" s="444" customFormat="1" ht="12.75">
      <c r="A1173" s="70">
        <v>24</v>
      </c>
      <c r="B1173" s="52" t="s">
        <v>2534</v>
      </c>
      <c r="C1173" s="63" t="s">
        <v>1895</v>
      </c>
      <c r="E1173" s="229" t="s">
        <v>1127</v>
      </c>
      <c r="F1173" s="63">
        <v>1380800</v>
      </c>
      <c r="G1173" s="71">
        <v>11353.77</v>
      </c>
      <c r="H1173" s="76">
        <v>9447</v>
      </c>
      <c r="I1173" s="63">
        <v>1906.77</v>
      </c>
      <c r="K1173" s="52">
        <v>24</v>
      </c>
      <c r="L1173" s="439" t="s">
        <v>2757</v>
      </c>
      <c r="M1173" s="52" t="s">
        <v>2842</v>
      </c>
      <c r="N1173" s="445"/>
      <c r="O1173" s="445"/>
      <c r="P1173" s="445"/>
    </row>
    <row r="1174" spans="1:16" s="338" customFormat="1" ht="12.75">
      <c r="A1174" s="70">
        <v>25</v>
      </c>
      <c r="B1174" s="52" t="s">
        <v>3637</v>
      </c>
      <c r="C1174" s="697" t="s">
        <v>3638</v>
      </c>
      <c r="E1174" s="229" t="s">
        <v>1127</v>
      </c>
      <c r="F1174" s="697">
        <v>1380798</v>
      </c>
      <c r="G1174" s="698">
        <v>5932.8</v>
      </c>
      <c r="H1174" s="698">
        <v>5932.8</v>
      </c>
      <c r="I1174" s="698">
        <v>0</v>
      </c>
      <c r="K1174" s="695">
        <v>25</v>
      </c>
      <c r="L1174" s="439" t="s">
        <v>2757</v>
      </c>
      <c r="M1174" s="52" t="s">
        <v>2842</v>
      </c>
      <c r="N1174" s="699"/>
      <c r="O1174" s="699"/>
      <c r="P1174" s="699"/>
    </row>
    <row r="1175" spans="1:16" s="338" customFormat="1" ht="12.75">
      <c r="A1175" s="52">
        <v>26</v>
      </c>
      <c r="B1175" s="52" t="s">
        <v>3639</v>
      </c>
      <c r="C1175" s="697" t="s">
        <v>3638</v>
      </c>
      <c r="E1175" s="52" t="s">
        <v>1127</v>
      </c>
      <c r="F1175" s="697">
        <v>1380799</v>
      </c>
      <c r="G1175" s="698">
        <v>5932.8</v>
      </c>
      <c r="H1175" s="698">
        <v>5932.8</v>
      </c>
      <c r="I1175" s="698">
        <v>0</v>
      </c>
      <c r="K1175" s="52">
        <v>26</v>
      </c>
      <c r="L1175" s="439" t="s">
        <v>2757</v>
      </c>
      <c r="M1175" s="52" t="s">
        <v>2842</v>
      </c>
      <c r="N1175" s="699"/>
      <c r="O1175" s="699"/>
      <c r="P1175" s="699"/>
    </row>
    <row r="1176" spans="1:16" s="338" customFormat="1" ht="12.75">
      <c r="A1176" s="70">
        <v>27</v>
      </c>
      <c r="B1176" s="52" t="s">
        <v>3640</v>
      </c>
      <c r="C1176" s="697" t="s">
        <v>3641</v>
      </c>
      <c r="E1176" s="229" t="s">
        <v>1127</v>
      </c>
      <c r="F1176" s="697">
        <v>1380807</v>
      </c>
      <c r="G1176" s="698">
        <v>6180</v>
      </c>
      <c r="H1176" s="698">
        <v>6180</v>
      </c>
      <c r="I1176" s="698">
        <v>0</v>
      </c>
      <c r="K1176" s="695">
        <v>27</v>
      </c>
      <c r="L1176" s="439" t="s">
        <v>2757</v>
      </c>
      <c r="M1176" s="52" t="s">
        <v>2842</v>
      </c>
      <c r="N1176" s="699"/>
      <c r="O1176" s="699"/>
      <c r="P1176" s="699"/>
    </row>
    <row r="1177" spans="1:16" s="338" customFormat="1" ht="12.75">
      <c r="A1177" s="70">
        <v>28</v>
      </c>
      <c r="B1177" s="52" t="s">
        <v>3642</v>
      </c>
      <c r="C1177" s="697" t="s">
        <v>3643</v>
      </c>
      <c r="E1177" s="229" t="s">
        <v>1127</v>
      </c>
      <c r="F1177" s="697">
        <v>1380808</v>
      </c>
      <c r="G1177" s="698">
        <v>3162</v>
      </c>
      <c r="H1177" s="698">
        <v>3162</v>
      </c>
      <c r="I1177" s="698">
        <v>0</v>
      </c>
      <c r="K1177" s="52">
        <v>28</v>
      </c>
      <c r="L1177" s="439" t="s">
        <v>2757</v>
      </c>
      <c r="M1177" s="52" t="s">
        <v>2842</v>
      </c>
      <c r="N1177" s="699"/>
      <c r="O1177" s="699"/>
      <c r="P1177" s="699"/>
    </row>
    <row r="1178" spans="1:16" s="444" customFormat="1" ht="12.75">
      <c r="A1178" s="52">
        <v>29</v>
      </c>
      <c r="B1178" s="52" t="s">
        <v>2535</v>
      </c>
      <c r="C1178" s="63" t="s">
        <v>1896</v>
      </c>
      <c r="E1178" s="229" t="s">
        <v>1127</v>
      </c>
      <c r="F1178" s="63">
        <v>1380809</v>
      </c>
      <c r="G1178" s="71">
        <v>61428.57</v>
      </c>
      <c r="H1178" s="76">
        <v>25850.95</v>
      </c>
      <c r="I1178" s="63">
        <v>35577.62</v>
      </c>
      <c r="K1178" s="695">
        <v>29</v>
      </c>
      <c r="L1178" s="439" t="s">
        <v>2757</v>
      </c>
      <c r="M1178" s="52" t="s">
        <v>2842</v>
      </c>
      <c r="N1178" s="445"/>
      <c r="O1178" s="445"/>
      <c r="P1178" s="445"/>
    </row>
    <row r="1179" spans="1:16" s="338" customFormat="1" ht="12.75">
      <c r="A1179" s="70">
        <v>30</v>
      </c>
      <c r="B1179" s="52" t="s">
        <v>3644</v>
      </c>
      <c r="C1179" s="697" t="s">
        <v>3645</v>
      </c>
      <c r="E1179" s="229" t="s">
        <v>1127</v>
      </c>
      <c r="F1179" s="697">
        <v>1380814</v>
      </c>
      <c r="G1179" s="698">
        <v>4300</v>
      </c>
      <c r="H1179" s="698">
        <v>4300</v>
      </c>
      <c r="I1179" s="698">
        <v>0</v>
      </c>
      <c r="K1179" s="52">
        <v>30</v>
      </c>
      <c r="L1179" s="439" t="s">
        <v>2757</v>
      </c>
      <c r="M1179" s="52" t="s">
        <v>2842</v>
      </c>
      <c r="N1179" s="699"/>
      <c r="O1179" s="699"/>
      <c r="P1179" s="699"/>
    </row>
    <row r="1180" spans="1:16" s="338" customFormat="1" ht="12.75">
      <c r="A1180" s="70">
        <v>31</v>
      </c>
      <c r="B1180" s="52" t="s">
        <v>3646</v>
      </c>
      <c r="C1180" s="697" t="s">
        <v>3647</v>
      </c>
      <c r="E1180" s="52" t="s">
        <v>1127</v>
      </c>
      <c r="F1180" s="697">
        <v>1380815</v>
      </c>
      <c r="G1180" s="698">
        <v>9870</v>
      </c>
      <c r="H1180" s="698">
        <v>9870</v>
      </c>
      <c r="I1180" s="698">
        <v>0</v>
      </c>
      <c r="K1180" s="695">
        <v>31</v>
      </c>
      <c r="L1180" s="439" t="s">
        <v>2757</v>
      </c>
      <c r="M1180" s="52" t="s">
        <v>2842</v>
      </c>
      <c r="N1180" s="699"/>
      <c r="O1180" s="699"/>
      <c r="P1180" s="699"/>
    </row>
    <row r="1181" spans="1:16" s="338" customFormat="1" ht="12.75">
      <c r="A1181" s="52">
        <v>32</v>
      </c>
      <c r="B1181" s="52" t="s">
        <v>3648</v>
      </c>
      <c r="C1181" s="697" t="s">
        <v>3649</v>
      </c>
      <c r="E1181" s="229" t="s">
        <v>1127</v>
      </c>
      <c r="F1181" s="697">
        <v>1380819</v>
      </c>
      <c r="G1181" s="698">
        <v>4010</v>
      </c>
      <c r="H1181" s="698">
        <v>4010</v>
      </c>
      <c r="I1181" s="698">
        <v>0</v>
      </c>
      <c r="K1181" s="52">
        <v>32</v>
      </c>
      <c r="L1181" s="439" t="s">
        <v>2757</v>
      </c>
      <c r="M1181" s="52" t="s">
        <v>2842</v>
      </c>
      <c r="N1181" s="699"/>
      <c r="O1181" s="699"/>
      <c r="P1181" s="699"/>
    </row>
    <row r="1182" spans="1:16" s="338" customFormat="1" ht="12.75">
      <c r="A1182" s="70">
        <v>33</v>
      </c>
      <c r="B1182" s="52" t="s">
        <v>3650</v>
      </c>
      <c r="C1182" s="697" t="s">
        <v>3651</v>
      </c>
      <c r="E1182" s="229" t="s">
        <v>1127</v>
      </c>
      <c r="F1182" s="697">
        <v>1380824</v>
      </c>
      <c r="G1182" s="698">
        <v>7800</v>
      </c>
      <c r="H1182" s="698">
        <v>7800</v>
      </c>
      <c r="I1182" s="698">
        <v>0</v>
      </c>
      <c r="K1182" s="695">
        <v>33</v>
      </c>
      <c r="L1182" s="439" t="s">
        <v>2757</v>
      </c>
      <c r="M1182" s="52" t="s">
        <v>2842</v>
      </c>
      <c r="N1182" s="699"/>
      <c r="O1182" s="699"/>
      <c r="P1182" s="699"/>
    </row>
    <row r="1183" spans="1:16" s="338" customFormat="1" ht="12.75">
      <c r="A1183" s="70">
        <v>34</v>
      </c>
      <c r="B1183" s="52" t="s">
        <v>3652</v>
      </c>
      <c r="C1183" s="701" t="s">
        <v>3653</v>
      </c>
      <c r="E1183" s="229" t="s">
        <v>1127</v>
      </c>
      <c r="F1183" s="697">
        <v>1380826</v>
      </c>
      <c r="G1183" s="698">
        <v>4200</v>
      </c>
      <c r="H1183" s="698">
        <v>4200</v>
      </c>
      <c r="I1183" s="698">
        <v>0</v>
      </c>
      <c r="K1183" s="52">
        <v>34</v>
      </c>
      <c r="L1183" s="439" t="s">
        <v>2757</v>
      </c>
      <c r="M1183" s="52" t="s">
        <v>2842</v>
      </c>
      <c r="N1183" s="699"/>
      <c r="O1183" s="699"/>
      <c r="P1183" s="699"/>
    </row>
    <row r="1184" spans="1:16" s="444" customFormat="1" ht="12.75">
      <c r="A1184" s="52">
        <v>35</v>
      </c>
      <c r="B1184" s="52" t="s">
        <v>535</v>
      </c>
      <c r="C1184" s="63" t="s">
        <v>1186</v>
      </c>
      <c r="E1184" s="229" t="s">
        <v>1127</v>
      </c>
      <c r="F1184" s="63">
        <v>1380827</v>
      </c>
      <c r="G1184" s="71">
        <v>11800</v>
      </c>
      <c r="H1184" s="71">
        <v>11800</v>
      </c>
      <c r="I1184" s="71">
        <v>0</v>
      </c>
      <c r="K1184" s="695">
        <v>35</v>
      </c>
      <c r="L1184" s="439" t="s">
        <v>2757</v>
      </c>
      <c r="M1184" s="52" t="s">
        <v>2842</v>
      </c>
      <c r="N1184" s="445"/>
      <c r="O1184" s="445"/>
      <c r="P1184" s="445"/>
    </row>
    <row r="1185" spans="1:16" s="444" customFormat="1" ht="12.75">
      <c r="A1185" s="70">
        <v>36</v>
      </c>
      <c r="B1185" s="52" t="s">
        <v>536</v>
      </c>
      <c r="C1185" s="63" t="s">
        <v>1187</v>
      </c>
      <c r="E1185" s="52" t="s">
        <v>1127</v>
      </c>
      <c r="F1185" s="63">
        <v>1380828</v>
      </c>
      <c r="G1185" s="71">
        <v>14990</v>
      </c>
      <c r="H1185" s="71">
        <v>14990</v>
      </c>
      <c r="I1185" s="71">
        <v>0</v>
      </c>
      <c r="K1185" s="52">
        <v>36</v>
      </c>
      <c r="L1185" s="439" t="s">
        <v>2757</v>
      </c>
      <c r="M1185" s="52" t="s">
        <v>2842</v>
      </c>
      <c r="N1185" s="445"/>
      <c r="O1185" s="445"/>
      <c r="P1185" s="445"/>
    </row>
    <row r="1186" spans="1:16" s="338" customFormat="1" ht="12.75">
      <c r="A1186" s="70">
        <v>37</v>
      </c>
      <c r="B1186" s="52" t="s">
        <v>3654</v>
      </c>
      <c r="C1186" s="697" t="s">
        <v>3655</v>
      </c>
      <c r="E1186" s="229" t="s">
        <v>1127</v>
      </c>
      <c r="F1186" s="697">
        <v>1380831</v>
      </c>
      <c r="G1186" s="698">
        <v>3420</v>
      </c>
      <c r="H1186" s="698">
        <v>3420</v>
      </c>
      <c r="I1186" s="698">
        <v>0</v>
      </c>
      <c r="K1186" s="695">
        <v>37</v>
      </c>
      <c r="L1186" s="439" t="s">
        <v>2757</v>
      </c>
      <c r="M1186" s="52" t="s">
        <v>2842</v>
      </c>
      <c r="N1186" s="699"/>
      <c r="O1186" s="699"/>
      <c r="P1186" s="699"/>
    </row>
    <row r="1187" spans="1:16" s="338" customFormat="1" ht="12.75">
      <c r="A1187" s="52">
        <v>38</v>
      </c>
      <c r="B1187" s="52" t="s">
        <v>3656</v>
      </c>
      <c r="C1187" s="697" t="s">
        <v>3657</v>
      </c>
      <c r="E1187" s="229" t="s">
        <v>1127</v>
      </c>
      <c r="F1187" s="697">
        <v>1380838</v>
      </c>
      <c r="G1187" s="698">
        <v>5900</v>
      </c>
      <c r="H1187" s="698">
        <v>5900</v>
      </c>
      <c r="I1187" s="698">
        <v>0</v>
      </c>
      <c r="K1187" s="52">
        <v>38</v>
      </c>
      <c r="L1187" s="439" t="s">
        <v>2757</v>
      </c>
      <c r="M1187" s="52" t="s">
        <v>2842</v>
      </c>
      <c r="N1187" s="699"/>
      <c r="O1187" s="699"/>
      <c r="P1187" s="699"/>
    </row>
    <row r="1188" spans="1:16" s="444" customFormat="1" ht="12.75">
      <c r="A1188" s="70">
        <v>39</v>
      </c>
      <c r="B1188" s="52" t="s">
        <v>537</v>
      </c>
      <c r="C1188" s="63" t="s">
        <v>1188</v>
      </c>
      <c r="E1188" s="229" t="s">
        <v>1127</v>
      </c>
      <c r="F1188" s="63">
        <v>1380839</v>
      </c>
      <c r="G1188" s="71">
        <v>31000</v>
      </c>
      <c r="H1188" s="76">
        <v>14171.53</v>
      </c>
      <c r="I1188" s="63">
        <v>16828.47</v>
      </c>
      <c r="K1188" s="695">
        <v>39</v>
      </c>
      <c r="L1188" s="439" t="s">
        <v>2757</v>
      </c>
      <c r="M1188" s="52" t="s">
        <v>2842</v>
      </c>
      <c r="N1188" s="445"/>
      <c r="O1188" s="445"/>
      <c r="P1188" s="445"/>
    </row>
    <row r="1189" spans="1:16" s="338" customFormat="1" ht="12.75">
      <c r="A1189" s="70">
        <v>40</v>
      </c>
      <c r="B1189" s="52" t="s">
        <v>3658</v>
      </c>
      <c r="C1189" s="697" t="s">
        <v>3659</v>
      </c>
      <c r="E1189" s="229" t="s">
        <v>1127</v>
      </c>
      <c r="F1189" s="697">
        <v>1380840</v>
      </c>
      <c r="G1189" s="698">
        <v>6000</v>
      </c>
      <c r="H1189" s="698">
        <v>6000</v>
      </c>
      <c r="I1189" s="698">
        <v>0</v>
      </c>
      <c r="K1189" s="52">
        <v>40</v>
      </c>
      <c r="L1189" s="439" t="s">
        <v>2757</v>
      </c>
      <c r="M1189" s="52" t="s">
        <v>2842</v>
      </c>
      <c r="N1189" s="699"/>
      <c r="O1189" s="699"/>
      <c r="P1189" s="699"/>
    </row>
    <row r="1190" spans="1:16" s="444" customFormat="1" ht="12.75">
      <c r="A1190" s="52">
        <v>41</v>
      </c>
      <c r="B1190" s="52" t="s">
        <v>538</v>
      </c>
      <c r="C1190" s="63" t="s">
        <v>1189</v>
      </c>
      <c r="E1190" s="229" t="s">
        <v>1127</v>
      </c>
      <c r="F1190" s="63">
        <v>1380842</v>
      </c>
      <c r="G1190" s="71">
        <v>58856</v>
      </c>
      <c r="H1190" s="76">
        <v>11771.28</v>
      </c>
      <c r="I1190" s="63">
        <v>47084.72</v>
      </c>
      <c r="K1190" s="695">
        <v>41</v>
      </c>
      <c r="L1190" s="439" t="s">
        <v>2757</v>
      </c>
      <c r="M1190" s="52" t="s">
        <v>2842</v>
      </c>
      <c r="N1190" s="445"/>
      <c r="O1190" s="445"/>
      <c r="P1190" s="445"/>
    </row>
    <row r="1191" spans="1:16" s="444" customFormat="1" ht="12.75">
      <c r="A1191" s="70">
        <v>42</v>
      </c>
      <c r="B1191" s="69" t="s">
        <v>539</v>
      </c>
      <c r="C1191" s="63" t="s">
        <v>1190</v>
      </c>
      <c r="D1191" s="364"/>
      <c r="E1191" s="229" t="s">
        <v>1127</v>
      </c>
      <c r="F1191" s="63">
        <v>1380843</v>
      </c>
      <c r="G1191" s="71">
        <v>22998</v>
      </c>
      <c r="H1191" s="700">
        <v>9856.44</v>
      </c>
      <c r="I1191" s="63">
        <v>13141.56</v>
      </c>
      <c r="K1191" s="52">
        <v>42</v>
      </c>
      <c r="L1191" s="439" t="s">
        <v>2757</v>
      </c>
      <c r="M1191" s="52" t="s">
        <v>2842</v>
      </c>
      <c r="N1191" s="445"/>
      <c r="O1191" s="445"/>
      <c r="P1191" s="445"/>
    </row>
    <row r="1192" spans="1:16" s="444" customFormat="1" ht="12.75">
      <c r="A1192" s="70">
        <v>43</v>
      </c>
      <c r="B1192" s="52" t="s">
        <v>540</v>
      </c>
      <c r="C1192" s="63" t="s">
        <v>1191</v>
      </c>
      <c r="E1192" s="229" t="s">
        <v>1127</v>
      </c>
      <c r="F1192" s="63">
        <v>1380844</v>
      </c>
      <c r="G1192" s="71">
        <v>99960</v>
      </c>
      <c r="H1192" s="700">
        <v>19991.88</v>
      </c>
      <c r="I1192" s="63">
        <v>79968.12</v>
      </c>
      <c r="K1192" s="695">
        <v>43</v>
      </c>
      <c r="L1192" s="439" t="s">
        <v>2757</v>
      </c>
      <c r="M1192" s="52" t="s">
        <v>2842</v>
      </c>
      <c r="N1192" s="445"/>
      <c r="O1192" s="445"/>
      <c r="P1192" s="445"/>
    </row>
    <row r="1193" spans="1:16" s="444" customFormat="1" ht="12.75">
      <c r="A1193" s="52">
        <v>44</v>
      </c>
      <c r="B1193" s="52" t="s">
        <v>541</v>
      </c>
      <c r="C1193" s="63" t="s">
        <v>1192</v>
      </c>
      <c r="E1193" s="229" t="s">
        <v>1127</v>
      </c>
      <c r="F1193" s="63">
        <v>1380845</v>
      </c>
      <c r="G1193" s="71">
        <v>10040</v>
      </c>
      <c r="H1193" s="71">
        <v>10040</v>
      </c>
      <c r="I1193" s="71">
        <v>0</v>
      </c>
      <c r="K1193" s="52">
        <v>44</v>
      </c>
      <c r="L1193" s="439" t="s">
        <v>2757</v>
      </c>
      <c r="M1193" s="52" t="s">
        <v>2842</v>
      </c>
      <c r="N1193" s="445"/>
      <c r="O1193" s="445"/>
      <c r="P1193" s="445"/>
    </row>
    <row r="1194" spans="1:16" s="338" customFormat="1" ht="12.75">
      <c r="A1194" s="70">
        <v>45</v>
      </c>
      <c r="B1194" s="52" t="s">
        <v>3660</v>
      </c>
      <c r="C1194" s="697" t="s">
        <v>3661</v>
      </c>
      <c r="E1194" s="229" t="s">
        <v>1127</v>
      </c>
      <c r="F1194" s="697">
        <v>1380846</v>
      </c>
      <c r="G1194" s="698">
        <v>5300</v>
      </c>
      <c r="H1194" s="698">
        <v>5300</v>
      </c>
      <c r="I1194" s="698">
        <v>0</v>
      </c>
      <c r="K1194" s="695">
        <v>45</v>
      </c>
      <c r="L1194" s="439" t="s">
        <v>2757</v>
      </c>
      <c r="M1194" s="52" t="s">
        <v>2842</v>
      </c>
      <c r="N1194" s="699"/>
      <c r="O1194" s="699"/>
      <c r="P1194" s="699"/>
    </row>
    <row r="1195" spans="1:16" s="338" customFormat="1" ht="12.75">
      <c r="A1195" s="70">
        <v>46</v>
      </c>
      <c r="B1195" s="52" t="s">
        <v>3662</v>
      </c>
      <c r="C1195" s="697" t="s">
        <v>3663</v>
      </c>
      <c r="E1195" s="229" t="s">
        <v>1127</v>
      </c>
      <c r="F1195" s="697">
        <v>1380847</v>
      </c>
      <c r="G1195" s="698">
        <v>5890</v>
      </c>
      <c r="H1195" s="698">
        <v>5890</v>
      </c>
      <c r="I1195" s="698">
        <v>0</v>
      </c>
      <c r="K1195" s="52">
        <v>46</v>
      </c>
      <c r="L1195" s="439" t="s">
        <v>2757</v>
      </c>
      <c r="M1195" s="52" t="s">
        <v>2842</v>
      </c>
      <c r="N1195" s="699"/>
      <c r="O1195" s="699"/>
      <c r="P1195" s="699"/>
    </row>
    <row r="1196" spans="1:16" s="444" customFormat="1" ht="12.75">
      <c r="A1196" s="52">
        <v>47</v>
      </c>
      <c r="B1196" s="52" t="s">
        <v>542</v>
      </c>
      <c r="C1196" s="63" t="s">
        <v>1878</v>
      </c>
      <c r="E1196" s="52" t="s">
        <v>1127</v>
      </c>
      <c r="F1196" s="63">
        <v>1380848</v>
      </c>
      <c r="G1196" s="71">
        <v>20303.89</v>
      </c>
      <c r="H1196" s="700">
        <v>9136.82</v>
      </c>
      <c r="I1196" s="63">
        <v>11167.07</v>
      </c>
      <c r="K1196" s="695">
        <v>47</v>
      </c>
      <c r="L1196" s="439" t="s">
        <v>2757</v>
      </c>
      <c r="M1196" s="52" t="s">
        <v>2842</v>
      </c>
      <c r="N1196" s="445"/>
      <c r="O1196" s="445"/>
      <c r="P1196" s="445"/>
    </row>
    <row r="1197" spans="1:16" s="444" customFormat="1" ht="12.75">
      <c r="A1197" s="70">
        <v>48</v>
      </c>
      <c r="B1197" s="52" t="s">
        <v>543</v>
      </c>
      <c r="C1197" s="63" t="s">
        <v>1879</v>
      </c>
      <c r="E1197" s="229" t="s">
        <v>1127</v>
      </c>
      <c r="F1197" s="63">
        <v>1380851</v>
      </c>
      <c r="G1197" s="71">
        <v>15000</v>
      </c>
      <c r="H1197" s="71">
        <v>15000</v>
      </c>
      <c r="I1197" s="71">
        <v>0</v>
      </c>
      <c r="K1197" s="52">
        <v>48</v>
      </c>
      <c r="L1197" s="439" t="s">
        <v>2757</v>
      </c>
      <c r="M1197" s="52" t="s">
        <v>2842</v>
      </c>
      <c r="N1197" s="445"/>
      <c r="O1197" s="445"/>
      <c r="P1197" s="445"/>
    </row>
    <row r="1198" spans="1:16" s="444" customFormat="1" ht="12.75">
      <c r="A1198" s="70">
        <v>49</v>
      </c>
      <c r="B1198" s="52" t="s">
        <v>544</v>
      </c>
      <c r="C1198" s="63" t="s">
        <v>1880</v>
      </c>
      <c r="E1198" s="229" t="s">
        <v>1127</v>
      </c>
      <c r="F1198" s="63">
        <v>1380852</v>
      </c>
      <c r="G1198" s="71">
        <v>23850</v>
      </c>
      <c r="H1198" s="700">
        <v>1925.6</v>
      </c>
      <c r="I1198" s="63">
        <v>21924.4</v>
      </c>
      <c r="K1198" s="695">
        <v>49</v>
      </c>
      <c r="L1198" s="439" t="s">
        <v>2757</v>
      </c>
      <c r="M1198" s="52" t="s">
        <v>2842</v>
      </c>
      <c r="N1198" s="445"/>
      <c r="O1198" s="445"/>
      <c r="P1198" s="445"/>
    </row>
    <row r="1199" spans="1:16" s="444" customFormat="1" ht="12.75">
      <c r="A1199" s="52">
        <v>50</v>
      </c>
      <c r="B1199" s="52" t="s">
        <v>545</v>
      </c>
      <c r="C1199" s="63" t="s">
        <v>1881</v>
      </c>
      <c r="E1199" s="229" t="s">
        <v>1127</v>
      </c>
      <c r="F1199" s="63">
        <v>1380853</v>
      </c>
      <c r="G1199" s="71">
        <v>14308</v>
      </c>
      <c r="H1199" s="71">
        <v>14308</v>
      </c>
      <c r="I1199" s="71">
        <v>0</v>
      </c>
      <c r="K1199" s="52">
        <v>50</v>
      </c>
      <c r="L1199" s="439" t="s">
        <v>2757</v>
      </c>
      <c r="M1199" s="52" t="s">
        <v>2842</v>
      </c>
      <c r="N1199" s="445"/>
      <c r="O1199" s="445"/>
      <c r="P1199" s="445"/>
    </row>
    <row r="1200" spans="1:16" s="338" customFormat="1" ht="12.75">
      <c r="A1200" s="70">
        <v>51</v>
      </c>
      <c r="B1200" s="52" t="s">
        <v>3664</v>
      </c>
      <c r="C1200" s="697" t="s">
        <v>3665</v>
      </c>
      <c r="E1200" s="229" t="s">
        <v>1127</v>
      </c>
      <c r="F1200" s="697">
        <v>1380855</v>
      </c>
      <c r="G1200" s="698">
        <v>5950</v>
      </c>
      <c r="H1200" s="698">
        <v>5950</v>
      </c>
      <c r="I1200" s="698">
        <v>0</v>
      </c>
      <c r="K1200" s="695">
        <v>51</v>
      </c>
      <c r="L1200" s="439" t="s">
        <v>2757</v>
      </c>
      <c r="M1200" s="52" t="s">
        <v>2842</v>
      </c>
      <c r="N1200" s="699"/>
      <c r="O1200" s="699"/>
      <c r="P1200" s="699"/>
    </row>
    <row r="1201" spans="1:16" s="338" customFormat="1" ht="12.75">
      <c r="A1201" s="70">
        <v>52</v>
      </c>
      <c r="B1201" s="52" t="s">
        <v>3666</v>
      </c>
      <c r="C1201" s="697" t="s">
        <v>3667</v>
      </c>
      <c r="E1201" s="229" t="s">
        <v>1127</v>
      </c>
      <c r="F1201" s="697">
        <v>1380856</v>
      </c>
      <c r="G1201" s="698">
        <v>5950</v>
      </c>
      <c r="H1201" s="698">
        <v>5950</v>
      </c>
      <c r="I1201" s="698">
        <v>0</v>
      </c>
      <c r="K1201" s="52">
        <v>52</v>
      </c>
      <c r="L1201" s="439" t="s">
        <v>2757</v>
      </c>
      <c r="M1201" s="52" t="s">
        <v>2842</v>
      </c>
      <c r="N1201" s="699"/>
      <c r="O1201" s="699"/>
      <c r="P1201" s="699"/>
    </row>
    <row r="1202" spans="1:16" s="338" customFormat="1" ht="12.75">
      <c r="A1202" s="52">
        <v>53</v>
      </c>
      <c r="B1202" s="52" t="s">
        <v>3668</v>
      </c>
      <c r="C1202" s="697" t="s">
        <v>1878</v>
      </c>
      <c r="E1202" s="52" t="s">
        <v>1127</v>
      </c>
      <c r="F1202" s="697">
        <v>1380857</v>
      </c>
      <c r="G1202" s="698">
        <v>10000</v>
      </c>
      <c r="H1202" s="698">
        <v>10000</v>
      </c>
      <c r="I1202" s="698">
        <v>0</v>
      </c>
      <c r="K1202" s="695">
        <v>53</v>
      </c>
      <c r="L1202" s="439" t="s">
        <v>2757</v>
      </c>
      <c r="M1202" s="52" t="s">
        <v>2842</v>
      </c>
      <c r="N1202" s="699"/>
      <c r="O1202" s="699"/>
      <c r="P1202" s="699"/>
    </row>
    <row r="1203" spans="1:16" s="444" customFormat="1" ht="12.75">
      <c r="A1203" s="70">
        <v>54</v>
      </c>
      <c r="B1203" s="52" t="s">
        <v>387</v>
      </c>
      <c r="C1203" s="63" t="s">
        <v>1320</v>
      </c>
      <c r="E1203" s="229" t="s">
        <v>1127</v>
      </c>
      <c r="F1203" s="63">
        <v>1630350</v>
      </c>
      <c r="G1203" s="71">
        <v>11534.14</v>
      </c>
      <c r="H1203" s="71">
        <v>11534.14</v>
      </c>
      <c r="I1203" s="71">
        <v>0</v>
      </c>
      <c r="K1203" s="52">
        <v>54</v>
      </c>
      <c r="L1203" s="439" t="s">
        <v>2757</v>
      </c>
      <c r="M1203" s="52" t="s">
        <v>2842</v>
      </c>
      <c r="N1203" s="445"/>
      <c r="O1203" s="445"/>
      <c r="P1203" s="445"/>
    </row>
    <row r="1204" spans="1:16" s="444" customFormat="1" ht="12.75">
      <c r="A1204" s="70">
        <v>55</v>
      </c>
      <c r="B1204" s="229" t="s">
        <v>388</v>
      </c>
      <c r="C1204" s="63" t="s">
        <v>1882</v>
      </c>
      <c r="E1204" s="229" t="s">
        <v>1127</v>
      </c>
      <c r="F1204" s="63">
        <v>1630384</v>
      </c>
      <c r="G1204" s="71">
        <v>10895.04</v>
      </c>
      <c r="H1204" s="71">
        <v>10895.04</v>
      </c>
      <c r="I1204" s="71">
        <v>0</v>
      </c>
      <c r="K1204" s="695">
        <v>55</v>
      </c>
      <c r="L1204" s="439" t="s">
        <v>2757</v>
      </c>
      <c r="M1204" s="52" t="s">
        <v>2842</v>
      </c>
      <c r="N1204" s="445"/>
      <c r="O1204" s="445"/>
      <c r="P1204" s="445"/>
    </row>
    <row r="1205" spans="1:16" s="444" customFormat="1" ht="12.75">
      <c r="A1205" s="52">
        <v>56</v>
      </c>
      <c r="B1205" s="229" t="s">
        <v>389</v>
      </c>
      <c r="C1205" s="63" t="s">
        <v>1883</v>
      </c>
      <c r="E1205" s="229" t="s">
        <v>1127</v>
      </c>
      <c r="F1205" s="63">
        <v>1630385</v>
      </c>
      <c r="G1205" s="71">
        <v>13476.3</v>
      </c>
      <c r="H1205" s="71">
        <v>13476.3</v>
      </c>
      <c r="I1205" s="71">
        <v>0</v>
      </c>
      <c r="K1205" s="52">
        <v>56</v>
      </c>
      <c r="L1205" s="439" t="s">
        <v>2757</v>
      </c>
      <c r="M1205" s="52" t="s">
        <v>2842</v>
      </c>
      <c r="N1205" s="445"/>
      <c r="O1205" s="445"/>
      <c r="P1205" s="445"/>
    </row>
    <row r="1206" spans="1:16" s="338" customFormat="1" ht="12.75">
      <c r="A1206" s="70">
        <v>57</v>
      </c>
      <c r="B1206" s="229" t="s">
        <v>3669</v>
      </c>
      <c r="C1206" s="697" t="s">
        <v>3670</v>
      </c>
      <c r="E1206" s="52" t="s">
        <v>1127</v>
      </c>
      <c r="F1206" s="697">
        <v>1630380</v>
      </c>
      <c r="G1206" s="698">
        <v>8912</v>
      </c>
      <c r="H1206" s="698">
        <v>8912</v>
      </c>
      <c r="I1206" s="698">
        <v>0</v>
      </c>
      <c r="K1206" s="695">
        <v>57</v>
      </c>
      <c r="L1206" s="439" t="s">
        <v>2757</v>
      </c>
      <c r="M1206" s="52" t="s">
        <v>2842</v>
      </c>
      <c r="N1206" s="699"/>
      <c r="O1206" s="699"/>
      <c r="P1206" s="699"/>
    </row>
    <row r="1207" spans="1:16" s="444" customFormat="1" ht="12.75">
      <c r="A1207" s="70">
        <v>58</v>
      </c>
      <c r="B1207" s="52" t="s">
        <v>390</v>
      </c>
      <c r="C1207" s="63" t="s">
        <v>411</v>
      </c>
      <c r="E1207" s="229" t="s">
        <v>1127</v>
      </c>
      <c r="F1207" s="63">
        <v>1630397</v>
      </c>
      <c r="G1207" s="71">
        <v>11400</v>
      </c>
      <c r="H1207" s="71">
        <v>11400</v>
      </c>
      <c r="I1207" s="71">
        <v>0</v>
      </c>
      <c r="K1207" s="52">
        <v>58</v>
      </c>
      <c r="L1207" s="439" t="s">
        <v>2757</v>
      </c>
      <c r="M1207" s="52" t="s">
        <v>2842</v>
      </c>
      <c r="N1207" s="445"/>
      <c r="O1207" s="445"/>
      <c r="P1207" s="445"/>
    </row>
    <row r="1208" spans="1:16" s="444" customFormat="1" ht="12.75">
      <c r="A1208" s="52">
        <v>59</v>
      </c>
      <c r="B1208" s="52" t="s">
        <v>391</v>
      </c>
      <c r="C1208" s="63" t="s">
        <v>412</v>
      </c>
      <c r="E1208" s="52" t="s">
        <v>1127</v>
      </c>
      <c r="F1208" s="63">
        <v>1630398</v>
      </c>
      <c r="G1208" s="71">
        <v>13020.45</v>
      </c>
      <c r="H1208" s="71">
        <v>13020.45</v>
      </c>
      <c r="I1208" s="71">
        <v>0</v>
      </c>
      <c r="K1208" s="695">
        <v>59</v>
      </c>
      <c r="L1208" s="439" t="s">
        <v>2757</v>
      </c>
      <c r="M1208" s="52" t="s">
        <v>2842</v>
      </c>
      <c r="N1208" s="445"/>
      <c r="O1208" s="445"/>
      <c r="P1208" s="445"/>
    </row>
    <row r="1209" spans="1:16" s="338" customFormat="1" ht="12.75">
      <c r="A1209" s="70">
        <v>60</v>
      </c>
      <c r="B1209" s="52" t="s">
        <v>3671</v>
      </c>
      <c r="C1209" s="697" t="s">
        <v>3672</v>
      </c>
      <c r="E1209" s="229" t="s">
        <v>1127</v>
      </c>
      <c r="F1209" s="697">
        <v>1630400</v>
      </c>
      <c r="G1209" s="698">
        <v>4000</v>
      </c>
      <c r="H1209" s="698">
        <v>4000</v>
      </c>
      <c r="I1209" s="698">
        <v>0</v>
      </c>
      <c r="K1209" s="52">
        <v>60</v>
      </c>
      <c r="L1209" s="439" t="s">
        <v>2757</v>
      </c>
      <c r="M1209" s="52" t="s">
        <v>2842</v>
      </c>
      <c r="N1209" s="699"/>
      <c r="O1209" s="699"/>
      <c r="P1209" s="699"/>
    </row>
    <row r="1210" spans="1:16" s="444" customFormat="1" ht="12.75">
      <c r="A1210" s="70">
        <v>61</v>
      </c>
      <c r="B1210" s="52" t="s">
        <v>392</v>
      </c>
      <c r="C1210" s="327" t="s">
        <v>413</v>
      </c>
      <c r="E1210" s="229" t="s">
        <v>1127</v>
      </c>
      <c r="F1210" s="327" t="s">
        <v>2762</v>
      </c>
      <c r="G1210" s="692">
        <v>11700</v>
      </c>
      <c r="H1210" s="692">
        <v>11700</v>
      </c>
      <c r="I1210" s="692">
        <v>0</v>
      </c>
      <c r="K1210" s="695">
        <v>61</v>
      </c>
      <c r="L1210" s="439" t="s">
        <v>2757</v>
      </c>
      <c r="M1210" s="52" t="s">
        <v>2842</v>
      </c>
      <c r="N1210" s="445"/>
      <c r="O1210" s="445"/>
      <c r="P1210" s="445"/>
    </row>
    <row r="1211" spans="1:16" s="444" customFormat="1" ht="12.75">
      <c r="A1211" s="52">
        <v>62</v>
      </c>
      <c r="B1211" s="52" t="s">
        <v>393</v>
      </c>
      <c r="C1211" s="63" t="s">
        <v>414</v>
      </c>
      <c r="E1211" s="229" t="s">
        <v>1127</v>
      </c>
      <c r="F1211" s="63">
        <v>1630407</v>
      </c>
      <c r="G1211" s="71">
        <v>20000</v>
      </c>
      <c r="H1211" s="71">
        <v>20000</v>
      </c>
      <c r="I1211" s="71">
        <v>0</v>
      </c>
      <c r="K1211" s="52">
        <v>62</v>
      </c>
      <c r="L1211" s="439" t="s">
        <v>2757</v>
      </c>
      <c r="M1211" s="52" t="s">
        <v>2842</v>
      </c>
      <c r="N1211" s="445"/>
      <c r="O1211" s="445"/>
      <c r="P1211" s="445"/>
    </row>
    <row r="1212" spans="1:16" s="444" customFormat="1" ht="12.75">
      <c r="A1212" s="70">
        <v>63</v>
      </c>
      <c r="B1212" s="52" t="s">
        <v>394</v>
      </c>
      <c r="C1212" s="63" t="s">
        <v>711</v>
      </c>
      <c r="E1212" s="229" t="s">
        <v>1127</v>
      </c>
      <c r="F1212" s="327">
        <v>1380858</v>
      </c>
      <c r="G1212" s="71">
        <v>12900</v>
      </c>
      <c r="H1212" s="71">
        <v>12900</v>
      </c>
      <c r="I1212" s="71">
        <v>0</v>
      </c>
      <c r="K1212" s="695">
        <v>63</v>
      </c>
      <c r="L1212" s="439" t="s">
        <v>2757</v>
      </c>
      <c r="M1212" s="52" t="s">
        <v>2842</v>
      </c>
      <c r="N1212" s="445"/>
      <c r="O1212" s="445"/>
      <c r="P1212" s="445"/>
    </row>
    <row r="1213" spans="1:16" s="444" customFormat="1" ht="12.75">
      <c r="A1213" s="70">
        <v>64</v>
      </c>
      <c r="B1213" s="52" t="s">
        <v>395</v>
      </c>
      <c r="C1213" s="63" t="s">
        <v>712</v>
      </c>
      <c r="E1213" s="52" t="s">
        <v>1127</v>
      </c>
      <c r="F1213" s="63">
        <v>1380859</v>
      </c>
      <c r="G1213" s="71">
        <v>24200</v>
      </c>
      <c r="H1213" s="76">
        <v>1814.99</v>
      </c>
      <c r="I1213" s="63">
        <v>22385.01</v>
      </c>
      <c r="K1213" s="52">
        <v>64</v>
      </c>
      <c r="L1213" s="439" t="s">
        <v>2757</v>
      </c>
      <c r="M1213" s="52" t="s">
        <v>2842</v>
      </c>
      <c r="N1213" s="445"/>
      <c r="O1213" s="445"/>
      <c r="P1213" s="445"/>
    </row>
    <row r="1214" spans="1:16" s="444" customFormat="1" ht="12.75">
      <c r="A1214" s="52">
        <v>65</v>
      </c>
      <c r="B1214" s="52" t="s">
        <v>396</v>
      </c>
      <c r="C1214" s="327" t="s">
        <v>713</v>
      </c>
      <c r="E1214" s="229" t="s">
        <v>1127</v>
      </c>
      <c r="F1214" s="63">
        <v>1380860</v>
      </c>
      <c r="G1214" s="71">
        <v>24200</v>
      </c>
      <c r="H1214" s="76">
        <v>1814.98</v>
      </c>
      <c r="I1214" s="63">
        <v>22385.02</v>
      </c>
      <c r="K1214" s="695">
        <v>65</v>
      </c>
      <c r="L1214" s="439" t="s">
        <v>2757</v>
      </c>
      <c r="M1214" s="52" t="s">
        <v>2842</v>
      </c>
      <c r="N1214" s="445"/>
      <c r="O1214" s="445"/>
      <c r="P1214" s="445"/>
    </row>
    <row r="1215" spans="1:16" s="444" customFormat="1" ht="12.75">
      <c r="A1215" s="70">
        <v>66</v>
      </c>
      <c r="B1215" s="52" t="s">
        <v>397</v>
      </c>
      <c r="C1215" s="63" t="s">
        <v>714</v>
      </c>
      <c r="E1215" s="229" t="s">
        <v>1127</v>
      </c>
      <c r="F1215" s="63">
        <v>1380861</v>
      </c>
      <c r="G1215" s="71">
        <v>15200</v>
      </c>
      <c r="H1215" s="71">
        <v>15200</v>
      </c>
      <c r="I1215" s="71">
        <v>0</v>
      </c>
      <c r="K1215" s="52">
        <v>66</v>
      </c>
      <c r="L1215" s="439" t="s">
        <v>2757</v>
      </c>
      <c r="M1215" s="52" t="s">
        <v>2842</v>
      </c>
      <c r="N1215" s="445"/>
      <c r="O1215" s="445"/>
      <c r="P1215" s="445"/>
    </row>
    <row r="1216" spans="1:16" s="338" customFormat="1" ht="12.75">
      <c r="A1216" s="70">
        <v>67</v>
      </c>
      <c r="B1216" s="52" t="s">
        <v>3673</v>
      </c>
      <c r="C1216" s="701" t="s">
        <v>3674</v>
      </c>
      <c r="E1216" s="229" t="s">
        <v>1127</v>
      </c>
      <c r="F1216" s="697">
        <v>1380862</v>
      </c>
      <c r="G1216" s="698">
        <v>9750</v>
      </c>
      <c r="H1216" s="698">
        <v>9750</v>
      </c>
      <c r="I1216" s="698">
        <v>0</v>
      </c>
      <c r="K1216" s="695">
        <v>67</v>
      </c>
      <c r="L1216" s="439" t="s">
        <v>2757</v>
      </c>
      <c r="M1216" s="52" t="s">
        <v>2842</v>
      </c>
      <c r="N1216" s="699"/>
      <c r="O1216" s="699"/>
      <c r="P1216" s="699"/>
    </row>
    <row r="1217" spans="1:16" s="338" customFormat="1" ht="12.75">
      <c r="A1217" s="52">
        <v>68</v>
      </c>
      <c r="B1217" s="52" t="s">
        <v>3675</v>
      </c>
      <c r="C1217" s="697" t="s">
        <v>3674</v>
      </c>
      <c r="E1217" s="229" t="s">
        <v>1127</v>
      </c>
      <c r="F1217" s="697">
        <v>1380863</v>
      </c>
      <c r="G1217" s="698">
        <v>9750</v>
      </c>
      <c r="H1217" s="698">
        <v>9750</v>
      </c>
      <c r="I1217" s="698">
        <v>0</v>
      </c>
      <c r="K1217" s="52">
        <v>68</v>
      </c>
      <c r="L1217" s="439" t="s">
        <v>2757</v>
      </c>
      <c r="M1217" s="52" t="s">
        <v>2842</v>
      </c>
      <c r="N1217" s="699"/>
      <c r="O1217" s="699"/>
      <c r="P1217" s="699"/>
    </row>
    <row r="1218" spans="1:16" s="444" customFormat="1" ht="12.75">
      <c r="A1218" s="70">
        <v>69</v>
      </c>
      <c r="B1218" s="52" t="s">
        <v>398</v>
      </c>
      <c r="C1218" s="63" t="s">
        <v>2759</v>
      </c>
      <c r="E1218" s="229" t="s">
        <v>1127</v>
      </c>
      <c r="F1218" s="63">
        <v>1380866</v>
      </c>
      <c r="G1218" s="71">
        <v>39648</v>
      </c>
      <c r="H1218" s="76">
        <v>1541.89</v>
      </c>
      <c r="I1218" s="63">
        <v>38106.11</v>
      </c>
      <c r="K1218" s="695">
        <v>69</v>
      </c>
      <c r="L1218" s="439" t="s">
        <v>2757</v>
      </c>
      <c r="M1218" s="52" t="s">
        <v>2842</v>
      </c>
      <c r="N1218" s="445"/>
      <c r="O1218" s="445"/>
      <c r="P1218" s="445"/>
    </row>
    <row r="1219" spans="1:16" s="444" customFormat="1" ht="12.75">
      <c r="A1219" s="70">
        <v>70</v>
      </c>
      <c r="B1219" s="52" t="s">
        <v>399</v>
      </c>
      <c r="C1219" s="63" t="s">
        <v>1443</v>
      </c>
      <c r="E1219" s="52" t="s">
        <v>1127</v>
      </c>
      <c r="F1219" s="63">
        <v>1380867</v>
      </c>
      <c r="G1219" s="71">
        <v>28050</v>
      </c>
      <c r="H1219" s="76">
        <v>8585.57</v>
      </c>
      <c r="I1219" s="63">
        <v>19464.43</v>
      </c>
      <c r="K1219" s="52">
        <v>70</v>
      </c>
      <c r="L1219" s="439" t="s">
        <v>2757</v>
      </c>
      <c r="M1219" s="52" t="s">
        <v>2842</v>
      </c>
      <c r="N1219" s="445"/>
      <c r="O1219" s="445"/>
      <c r="P1219" s="445"/>
    </row>
    <row r="1220" spans="1:16" s="338" customFormat="1" ht="12.75">
      <c r="A1220" s="52">
        <v>71</v>
      </c>
      <c r="B1220" s="52" t="s">
        <v>3676</v>
      </c>
      <c r="C1220" s="697" t="s">
        <v>3677</v>
      </c>
      <c r="D1220" s="364"/>
      <c r="E1220" s="229" t="s">
        <v>1127</v>
      </c>
      <c r="F1220" s="697">
        <v>1380868</v>
      </c>
      <c r="G1220" s="698">
        <v>5000</v>
      </c>
      <c r="H1220" s="698">
        <v>5000</v>
      </c>
      <c r="I1220" s="698">
        <v>0</v>
      </c>
      <c r="K1220" s="695">
        <v>71</v>
      </c>
      <c r="L1220" s="439" t="s">
        <v>2757</v>
      </c>
      <c r="M1220" s="52" t="s">
        <v>2842</v>
      </c>
      <c r="N1220" s="699"/>
      <c r="O1220" s="699"/>
      <c r="P1220" s="699"/>
    </row>
    <row r="1221" spans="1:16" s="444" customFormat="1" ht="12.75">
      <c r="A1221" s="70">
        <v>72</v>
      </c>
      <c r="B1221" s="52" t="s">
        <v>400</v>
      </c>
      <c r="C1221" s="63" t="s">
        <v>2760</v>
      </c>
      <c r="E1221" s="229" t="s">
        <v>1127</v>
      </c>
      <c r="F1221" s="63">
        <v>1380869</v>
      </c>
      <c r="G1221" s="71">
        <v>16230</v>
      </c>
      <c r="H1221" s="71">
        <v>16230</v>
      </c>
      <c r="I1221" s="71">
        <v>0</v>
      </c>
      <c r="K1221" s="52">
        <v>72</v>
      </c>
      <c r="L1221" s="439" t="s">
        <v>2757</v>
      </c>
      <c r="M1221" s="52" t="s">
        <v>2842</v>
      </c>
      <c r="N1221" s="445"/>
      <c r="O1221" s="445"/>
      <c r="P1221" s="445"/>
    </row>
    <row r="1222" spans="1:16" s="338" customFormat="1" ht="12.75">
      <c r="A1222" s="70">
        <v>73</v>
      </c>
      <c r="B1222" s="52" t="s">
        <v>3678</v>
      </c>
      <c r="C1222" s="697" t="s">
        <v>3679</v>
      </c>
      <c r="E1222" s="229" t="s">
        <v>1127</v>
      </c>
      <c r="F1222" s="697">
        <v>1380871</v>
      </c>
      <c r="G1222" s="698">
        <v>4750</v>
      </c>
      <c r="H1222" s="698">
        <v>4750</v>
      </c>
      <c r="I1222" s="698">
        <v>0</v>
      </c>
      <c r="K1222" s="695">
        <v>73</v>
      </c>
      <c r="L1222" s="439" t="s">
        <v>2757</v>
      </c>
      <c r="M1222" s="52" t="s">
        <v>2842</v>
      </c>
      <c r="N1222" s="699"/>
      <c r="O1222" s="699"/>
      <c r="P1222" s="699"/>
    </row>
    <row r="1223" spans="1:16" s="444" customFormat="1" ht="12.75">
      <c r="A1223" s="52">
        <v>74</v>
      </c>
      <c r="B1223" s="52" t="s">
        <v>401</v>
      </c>
      <c r="C1223" s="63" t="s">
        <v>2761</v>
      </c>
      <c r="E1223" s="229" t="s">
        <v>1127</v>
      </c>
      <c r="F1223" s="63">
        <v>1380873</v>
      </c>
      <c r="G1223" s="71">
        <v>23198.78</v>
      </c>
      <c r="H1223" s="71">
        <v>23198.78</v>
      </c>
      <c r="I1223" s="71">
        <v>0</v>
      </c>
      <c r="K1223" s="52">
        <v>74</v>
      </c>
      <c r="L1223" s="439" t="s">
        <v>2757</v>
      </c>
      <c r="M1223" s="52" t="s">
        <v>2842</v>
      </c>
      <c r="N1223" s="445"/>
      <c r="O1223" s="445"/>
      <c r="P1223" s="445"/>
    </row>
    <row r="1224" spans="1:16" s="338" customFormat="1" ht="12.75">
      <c r="A1224" s="70">
        <v>75</v>
      </c>
      <c r="B1224" s="52" t="s">
        <v>3680</v>
      </c>
      <c r="C1224" s="697" t="s">
        <v>1894</v>
      </c>
      <c r="E1224" s="229" t="s">
        <v>1127</v>
      </c>
      <c r="F1224" s="697">
        <v>1380874</v>
      </c>
      <c r="G1224" s="698">
        <v>7500</v>
      </c>
      <c r="H1224" s="698">
        <v>7500</v>
      </c>
      <c r="I1224" s="698">
        <v>0</v>
      </c>
      <c r="K1224" s="695">
        <v>75</v>
      </c>
      <c r="L1224" s="439" t="s">
        <v>2757</v>
      </c>
      <c r="M1224" s="52" t="s">
        <v>2842</v>
      </c>
      <c r="N1224" s="699"/>
      <c r="O1224" s="699"/>
      <c r="P1224" s="699"/>
    </row>
    <row r="1225" spans="1:16" s="444" customFormat="1" ht="12.75">
      <c r="A1225" s="70">
        <v>76</v>
      </c>
      <c r="B1225" s="52" t="s">
        <v>402</v>
      </c>
      <c r="C1225" s="52" t="s">
        <v>2941</v>
      </c>
      <c r="E1225" s="52" t="s">
        <v>1127</v>
      </c>
      <c r="F1225" s="220"/>
      <c r="G1225" s="73">
        <v>20707.54</v>
      </c>
      <c r="H1225" s="73">
        <v>20707.54</v>
      </c>
      <c r="I1225" s="655">
        <v>0</v>
      </c>
      <c r="K1225" s="52">
        <v>76</v>
      </c>
      <c r="L1225" s="439" t="s">
        <v>2757</v>
      </c>
      <c r="M1225" s="52" t="s">
        <v>2842</v>
      </c>
      <c r="N1225" s="445"/>
      <c r="O1225" s="445"/>
      <c r="P1225" s="445"/>
    </row>
    <row r="1226" spans="1:16" s="444" customFormat="1" ht="12.75">
      <c r="A1226" s="52">
        <v>77</v>
      </c>
      <c r="B1226" s="52" t="s">
        <v>2979</v>
      </c>
      <c r="C1226" s="327" t="s">
        <v>1039</v>
      </c>
      <c r="E1226" s="52" t="s">
        <v>1127</v>
      </c>
      <c r="F1226" s="63">
        <v>1106360001</v>
      </c>
      <c r="G1226" s="71">
        <v>17000</v>
      </c>
      <c r="H1226" s="71">
        <v>17000</v>
      </c>
      <c r="I1226" s="71">
        <v>0</v>
      </c>
      <c r="K1226" s="695">
        <v>77</v>
      </c>
      <c r="L1226" s="439" t="s">
        <v>2757</v>
      </c>
      <c r="M1226" s="52" t="s">
        <v>2842</v>
      </c>
      <c r="N1226" s="445"/>
      <c r="O1226" s="445"/>
      <c r="P1226" s="445"/>
    </row>
    <row r="1227" spans="1:16" s="444" customFormat="1" ht="12.75">
      <c r="A1227" s="70">
        <v>78</v>
      </c>
      <c r="B1227" s="52" t="s">
        <v>2980</v>
      </c>
      <c r="C1227" s="52" t="s">
        <v>1571</v>
      </c>
      <c r="E1227" s="229" t="s">
        <v>1127</v>
      </c>
      <c r="F1227" s="63">
        <v>4104240005</v>
      </c>
      <c r="G1227" s="71">
        <v>27700</v>
      </c>
      <c r="H1227" s="71">
        <v>4743</v>
      </c>
      <c r="I1227" s="71">
        <v>22957</v>
      </c>
      <c r="K1227" s="52">
        <v>78</v>
      </c>
      <c r="L1227" s="439" t="s">
        <v>2757</v>
      </c>
      <c r="M1227" s="52" t="s">
        <v>2842</v>
      </c>
      <c r="N1227" s="445"/>
      <c r="O1227" s="445"/>
      <c r="P1227" s="445"/>
    </row>
    <row r="1228" spans="1:16" s="444" customFormat="1" ht="12.75">
      <c r="A1228" s="70">
        <v>79</v>
      </c>
      <c r="B1228" s="52" t="s">
        <v>2981</v>
      </c>
      <c r="C1228" s="327" t="s">
        <v>1572</v>
      </c>
      <c r="E1228" s="229" t="s">
        <v>1127</v>
      </c>
      <c r="F1228" s="63">
        <v>2104240006</v>
      </c>
      <c r="G1228" s="71">
        <v>50000</v>
      </c>
      <c r="H1228" s="71">
        <v>0</v>
      </c>
      <c r="I1228" s="71">
        <v>50000</v>
      </c>
      <c r="K1228" s="695">
        <v>79</v>
      </c>
      <c r="L1228" s="439" t="s">
        <v>2757</v>
      </c>
      <c r="M1228" s="52" t="s">
        <v>2842</v>
      </c>
      <c r="N1228" s="445"/>
      <c r="O1228" s="445"/>
      <c r="P1228" s="445"/>
    </row>
    <row r="1229" spans="1:16" s="444" customFormat="1" ht="12.75">
      <c r="A1229" s="52">
        <v>80</v>
      </c>
      <c r="B1229" s="52" t="s">
        <v>2982</v>
      </c>
      <c r="C1229" s="327" t="s">
        <v>1573</v>
      </c>
      <c r="E1229" s="229" t="s">
        <v>1127</v>
      </c>
      <c r="F1229" s="63">
        <v>2106260004</v>
      </c>
      <c r="G1229" s="71">
        <v>20670</v>
      </c>
      <c r="H1229" s="71">
        <v>20670</v>
      </c>
      <c r="I1229" s="71">
        <v>0</v>
      </c>
      <c r="K1229" s="52">
        <v>80</v>
      </c>
      <c r="L1229" s="439" t="s">
        <v>2757</v>
      </c>
      <c r="M1229" s="52" t="s">
        <v>2842</v>
      </c>
      <c r="N1229" s="445"/>
      <c r="O1229" s="445"/>
      <c r="P1229" s="445"/>
    </row>
    <row r="1230" spans="1:16" s="444" customFormat="1" ht="12.75">
      <c r="A1230" s="70">
        <v>81</v>
      </c>
      <c r="B1230" s="52" t="s">
        <v>2983</v>
      </c>
      <c r="C1230" s="327" t="s">
        <v>116</v>
      </c>
      <c r="E1230" s="229" t="s">
        <v>1127</v>
      </c>
      <c r="F1230" s="63">
        <v>2104240007</v>
      </c>
      <c r="G1230" s="71">
        <v>32000</v>
      </c>
      <c r="H1230" s="71">
        <v>32000</v>
      </c>
      <c r="I1230" s="71">
        <v>0</v>
      </c>
      <c r="K1230" s="695">
        <v>81</v>
      </c>
      <c r="L1230" s="439" t="s">
        <v>2757</v>
      </c>
      <c r="M1230" s="52" t="s">
        <v>2842</v>
      </c>
      <c r="N1230" s="445"/>
      <c r="O1230" s="445"/>
      <c r="P1230" s="445"/>
    </row>
    <row r="1231" spans="1:16" s="444" customFormat="1" ht="12.75">
      <c r="A1231" s="70">
        <v>82</v>
      </c>
      <c r="B1231" s="52" t="s">
        <v>2984</v>
      </c>
      <c r="C1231" s="327" t="s">
        <v>117</v>
      </c>
      <c r="E1231" s="52" t="s">
        <v>1127</v>
      </c>
      <c r="F1231" s="63">
        <v>2104240008</v>
      </c>
      <c r="G1231" s="71">
        <v>19870</v>
      </c>
      <c r="H1231" s="71">
        <v>19870</v>
      </c>
      <c r="I1231" s="71">
        <v>0</v>
      </c>
      <c r="K1231" s="52">
        <v>82</v>
      </c>
      <c r="L1231" s="439" t="s">
        <v>2757</v>
      </c>
      <c r="M1231" s="52" t="s">
        <v>2842</v>
      </c>
      <c r="N1231" s="445"/>
      <c r="O1231" s="445"/>
      <c r="P1231" s="445"/>
    </row>
    <row r="1232" spans="1:16" s="444" customFormat="1" ht="12.75">
      <c r="A1232" s="52">
        <v>83</v>
      </c>
      <c r="B1232" s="229" t="s">
        <v>1977</v>
      </c>
      <c r="C1232" s="63" t="s">
        <v>1572</v>
      </c>
      <c r="E1232" s="229" t="s">
        <v>1127</v>
      </c>
      <c r="F1232" s="63">
        <v>4104240011</v>
      </c>
      <c r="G1232" s="692">
        <v>80000</v>
      </c>
      <c r="H1232" s="692">
        <v>0</v>
      </c>
      <c r="I1232" s="692">
        <v>80000</v>
      </c>
      <c r="K1232" s="695">
        <v>83</v>
      </c>
      <c r="L1232" s="439" t="s">
        <v>2757</v>
      </c>
      <c r="M1232" s="52" t="s">
        <v>2842</v>
      </c>
      <c r="N1232" s="445"/>
      <c r="O1232" s="445"/>
      <c r="P1232" s="445"/>
    </row>
    <row r="1233" spans="1:16" s="444" customFormat="1" ht="12.75">
      <c r="A1233" s="70">
        <v>84</v>
      </c>
      <c r="B1233" s="229" t="s">
        <v>1978</v>
      </c>
      <c r="C1233" s="439" t="s">
        <v>1454</v>
      </c>
      <c r="E1233" s="52" t="s">
        <v>1127</v>
      </c>
      <c r="F1233" s="326">
        <v>2104240009</v>
      </c>
      <c r="G1233" s="692">
        <v>20240</v>
      </c>
      <c r="H1233" s="692">
        <v>20240</v>
      </c>
      <c r="I1233" s="692">
        <v>0</v>
      </c>
      <c r="K1233" s="52">
        <v>84</v>
      </c>
      <c r="L1233" s="439" t="s">
        <v>2757</v>
      </c>
      <c r="M1233" s="52" t="s">
        <v>2842</v>
      </c>
      <c r="N1233" s="445"/>
      <c r="O1233" s="445"/>
      <c r="P1233" s="445"/>
    </row>
    <row r="1234" spans="1:16" s="444" customFormat="1" ht="12.75">
      <c r="A1234" s="70">
        <v>85</v>
      </c>
      <c r="B1234" s="229" t="s">
        <v>1979</v>
      </c>
      <c r="C1234" s="63" t="s">
        <v>1039</v>
      </c>
      <c r="E1234" s="229" t="s">
        <v>1127</v>
      </c>
      <c r="F1234" s="63">
        <v>2106260006</v>
      </c>
      <c r="G1234" s="71">
        <v>22070</v>
      </c>
      <c r="H1234" s="71">
        <v>22070</v>
      </c>
      <c r="I1234" s="71">
        <v>0</v>
      </c>
      <c r="K1234" s="695">
        <v>85</v>
      </c>
      <c r="L1234" s="439" t="s">
        <v>2757</v>
      </c>
      <c r="M1234" s="52" t="s">
        <v>2842</v>
      </c>
      <c r="N1234" s="445"/>
      <c r="O1234" s="445"/>
      <c r="P1234" s="445"/>
    </row>
    <row r="1235" spans="1:16" s="444" customFormat="1" ht="12.75">
      <c r="A1235" s="52">
        <v>86</v>
      </c>
      <c r="B1235" s="229" t="s">
        <v>1980</v>
      </c>
      <c r="C1235" s="63" t="s">
        <v>1457</v>
      </c>
      <c r="E1235" s="52" t="s">
        <v>1127</v>
      </c>
      <c r="F1235" s="63">
        <v>4104240012</v>
      </c>
      <c r="G1235" s="71">
        <v>19791.74</v>
      </c>
      <c r="H1235" s="71">
        <v>19791.74</v>
      </c>
      <c r="I1235" s="71">
        <v>0</v>
      </c>
      <c r="K1235" s="52">
        <v>86</v>
      </c>
      <c r="L1235" s="439" t="s">
        <v>2757</v>
      </c>
      <c r="M1235" s="52" t="s">
        <v>2842</v>
      </c>
      <c r="N1235" s="445"/>
      <c r="O1235" s="445"/>
      <c r="P1235" s="445"/>
    </row>
    <row r="1236" spans="1:16" s="444" customFormat="1" ht="12.75">
      <c r="A1236" s="70">
        <v>87</v>
      </c>
      <c r="B1236" s="377" t="s">
        <v>1981</v>
      </c>
      <c r="C1236" s="327" t="s">
        <v>1457</v>
      </c>
      <c r="E1236" s="377" t="s">
        <v>1127</v>
      </c>
      <c r="F1236" s="327">
        <v>4104240013</v>
      </c>
      <c r="G1236" s="692">
        <v>19791.74</v>
      </c>
      <c r="H1236" s="692">
        <v>19791.74</v>
      </c>
      <c r="I1236" s="692">
        <v>0</v>
      </c>
      <c r="K1236" s="695">
        <v>87</v>
      </c>
      <c r="L1236" s="439" t="s">
        <v>2757</v>
      </c>
      <c r="M1236" s="52" t="s">
        <v>2842</v>
      </c>
      <c r="N1236" s="445"/>
      <c r="O1236" s="445"/>
      <c r="P1236" s="445"/>
    </row>
    <row r="1237" spans="1:16" s="338" customFormat="1" ht="12.75">
      <c r="A1237" s="70">
        <v>88</v>
      </c>
      <c r="B1237" s="229" t="s">
        <v>3685</v>
      </c>
      <c r="C1237" s="63" t="s">
        <v>3686</v>
      </c>
      <c r="E1237" s="52" t="s">
        <v>1127</v>
      </c>
      <c r="F1237" s="697">
        <v>4104240014</v>
      </c>
      <c r="G1237" s="698">
        <v>9647.9</v>
      </c>
      <c r="H1237" s="698">
        <v>9647.9</v>
      </c>
      <c r="I1237" s="698">
        <v>0</v>
      </c>
      <c r="K1237" s="52">
        <v>88</v>
      </c>
      <c r="L1237" s="439" t="s">
        <v>2757</v>
      </c>
      <c r="M1237" s="52" t="s">
        <v>2842</v>
      </c>
      <c r="N1237" s="699"/>
      <c r="O1237" s="699"/>
      <c r="P1237" s="699"/>
    </row>
    <row r="1238" spans="1:16" s="484" customFormat="1" ht="38.25">
      <c r="A1238" s="52">
        <v>89</v>
      </c>
      <c r="B1238" s="70" t="s">
        <v>1982</v>
      </c>
      <c r="C1238" s="63" t="s">
        <v>1460</v>
      </c>
      <c r="D1238" s="702"/>
      <c r="E1238" s="70" t="s">
        <v>1127</v>
      </c>
      <c r="F1238" s="63">
        <v>2104240010</v>
      </c>
      <c r="G1238" s="71">
        <v>10790</v>
      </c>
      <c r="H1238" s="71">
        <v>10790</v>
      </c>
      <c r="I1238" s="71">
        <v>0</v>
      </c>
      <c r="K1238" s="695">
        <v>89</v>
      </c>
      <c r="L1238" s="533" t="s">
        <v>2757</v>
      </c>
      <c r="M1238" s="70" t="s">
        <v>2842</v>
      </c>
      <c r="N1238" s="489"/>
      <c r="O1238" s="489"/>
      <c r="P1238" s="489"/>
    </row>
    <row r="1239" spans="1:16" s="703" customFormat="1" ht="25.5">
      <c r="A1239" s="70">
        <v>90</v>
      </c>
      <c r="B1239" s="532" t="s">
        <v>3603</v>
      </c>
      <c r="C1239" s="63" t="s">
        <v>3604</v>
      </c>
      <c r="E1239" s="70" t="s">
        <v>1127</v>
      </c>
      <c r="F1239" s="63">
        <v>2104240015</v>
      </c>
      <c r="G1239" s="71">
        <v>31900</v>
      </c>
      <c r="H1239" s="71">
        <v>31900</v>
      </c>
      <c r="I1239" s="71">
        <v>0</v>
      </c>
      <c r="K1239" s="52">
        <v>90</v>
      </c>
      <c r="L1239" s="533" t="s">
        <v>2757</v>
      </c>
      <c r="M1239" s="70" t="s">
        <v>2842</v>
      </c>
      <c r="N1239" s="704"/>
      <c r="O1239" s="704"/>
      <c r="P1239" s="704"/>
    </row>
    <row r="1240" spans="1:16" s="444" customFormat="1" ht="15.75" customHeight="1">
      <c r="A1240" s="70">
        <v>91</v>
      </c>
      <c r="B1240" s="391" t="s">
        <v>324</v>
      </c>
      <c r="C1240" s="220" t="s">
        <v>1946</v>
      </c>
      <c r="E1240" s="219" t="s">
        <v>1127</v>
      </c>
      <c r="F1240" s="705">
        <v>2106360020</v>
      </c>
      <c r="G1240" s="220">
        <v>36332.81</v>
      </c>
      <c r="H1240" s="220">
        <v>36332.81</v>
      </c>
      <c r="I1240" s="706">
        <v>0</v>
      </c>
      <c r="K1240" s="695">
        <v>91</v>
      </c>
      <c r="L1240" s="439" t="s">
        <v>2757</v>
      </c>
      <c r="M1240" s="52" t="s">
        <v>2842</v>
      </c>
      <c r="N1240" s="445"/>
      <c r="O1240" s="445"/>
      <c r="P1240" s="445"/>
    </row>
    <row r="1241" spans="1:16" s="444" customFormat="1" ht="12.75">
      <c r="A1241" s="52">
        <v>92</v>
      </c>
      <c r="B1241" s="229" t="s">
        <v>3351</v>
      </c>
      <c r="C1241" s="63" t="s">
        <v>3129</v>
      </c>
      <c r="E1241" s="229" t="s">
        <v>1127</v>
      </c>
      <c r="F1241" s="392">
        <v>2104240002</v>
      </c>
      <c r="G1241" s="71">
        <v>16050</v>
      </c>
      <c r="H1241" s="71">
        <v>16050</v>
      </c>
      <c r="I1241" s="71">
        <v>0</v>
      </c>
      <c r="K1241" s="52">
        <v>92</v>
      </c>
      <c r="L1241" s="439" t="s">
        <v>2757</v>
      </c>
      <c r="M1241" s="52" t="s">
        <v>2842</v>
      </c>
      <c r="N1241" s="445"/>
      <c r="O1241" s="445"/>
      <c r="P1241" s="445"/>
    </row>
    <row r="1242" spans="1:16" s="444" customFormat="1" ht="12.75">
      <c r="A1242" s="70">
        <v>93</v>
      </c>
      <c r="B1242" s="229" t="s">
        <v>3681</v>
      </c>
      <c r="C1242" s="63" t="s">
        <v>3682</v>
      </c>
      <c r="E1242" s="52" t="s">
        <v>1127</v>
      </c>
      <c r="F1242" s="392">
        <v>2104240003</v>
      </c>
      <c r="G1242" s="71">
        <v>9990</v>
      </c>
      <c r="H1242" s="71">
        <v>9990</v>
      </c>
      <c r="I1242" s="71">
        <v>0</v>
      </c>
      <c r="K1242" s="695">
        <v>93</v>
      </c>
      <c r="L1242" s="439" t="s">
        <v>2757</v>
      </c>
      <c r="M1242" s="52" t="s">
        <v>2842</v>
      </c>
      <c r="N1242" s="445"/>
      <c r="O1242" s="445"/>
      <c r="P1242" s="445"/>
    </row>
    <row r="1243" spans="1:16" s="444" customFormat="1" ht="12.75">
      <c r="A1243" s="70">
        <v>94</v>
      </c>
      <c r="B1243" s="229" t="s">
        <v>3683</v>
      </c>
      <c r="C1243" s="63" t="s">
        <v>3684</v>
      </c>
      <c r="E1243" s="52" t="s">
        <v>1127</v>
      </c>
      <c r="F1243" s="392">
        <v>2104240004</v>
      </c>
      <c r="G1243" s="71">
        <v>5990</v>
      </c>
      <c r="H1243" s="71">
        <v>5990</v>
      </c>
      <c r="I1243" s="71">
        <v>0</v>
      </c>
      <c r="K1243" s="52">
        <v>94</v>
      </c>
      <c r="L1243" s="439" t="s">
        <v>2757</v>
      </c>
      <c r="M1243" s="52" t="s">
        <v>2842</v>
      </c>
      <c r="N1243" s="445"/>
      <c r="O1243" s="445"/>
      <c r="P1243" s="445"/>
    </row>
    <row r="1244" spans="1:16" s="444" customFormat="1" ht="12.75">
      <c r="A1244" s="52">
        <v>95</v>
      </c>
      <c r="B1244" s="229" t="s">
        <v>3352</v>
      </c>
      <c r="C1244" s="63" t="s">
        <v>3130</v>
      </c>
      <c r="E1244" s="229" t="s">
        <v>1127</v>
      </c>
      <c r="F1244" s="392">
        <v>2104240001</v>
      </c>
      <c r="G1244" s="71">
        <v>13146</v>
      </c>
      <c r="H1244" s="71">
        <v>13146</v>
      </c>
      <c r="I1244" s="71">
        <v>0</v>
      </c>
      <c r="K1244" s="695">
        <v>95</v>
      </c>
      <c r="L1244" s="439" t="s">
        <v>2757</v>
      </c>
      <c r="M1244" s="52" t="s">
        <v>2842</v>
      </c>
      <c r="N1244" s="445"/>
      <c r="O1244" s="445"/>
      <c r="P1244" s="445"/>
    </row>
    <row r="1245" spans="1:16" s="444" customFormat="1" ht="25.5">
      <c r="A1245" s="70">
        <v>96</v>
      </c>
      <c r="B1245" s="229" t="s">
        <v>3353</v>
      </c>
      <c r="C1245" s="63" t="s">
        <v>3131</v>
      </c>
      <c r="E1245" s="52" t="s">
        <v>1127</v>
      </c>
      <c r="F1245" s="392">
        <v>4104240016</v>
      </c>
      <c r="G1245" s="71">
        <v>25920</v>
      </c>
      <c r="H1245" s="71">
        <v>25920</v>
      </c>
      <c r="I1245" s="71">
        <v>0</v>
      </c>
      <c r="K1245" s="52">
        <v>96</v>
      </c>
      <c r="L1245" s="439" t="s">
        <v>2757</v>
      </c>
      <c r="M1245" s="52" t="s">
        <v>2842</v>
      </c>
      <c r="N1245" s="445"/>
      <c r="O1245" s="445"/>
      <c r="P1245" s="445"/>
    </row>
    <row r="1246" spans="1:16" s="444" customFormat="1" ht="12.75">
      <c r="A1246" s="70">
        <v>97</v>
      </c>
      <c r="B1246" s="229" t="s">
        <v>3354</v>
      </c>
      <c r="C1246" s="63" t="s">
        <v>1786</v>
      </c>
      <c r="E1246" s="52" t="s">
        <v>1127</v>
      </c>
      <c r="F1246" s="392">
        <v>4101130002</v>
      </c>
      <c r="G1246" s="71">
        <v>116873.53</v>
      </c>
      <c r="H1246" s="71">
        <v>116873.53</v>
      </c>
      <c r="I1246" s="71">
        <v>0</v>
      </c>
      <c r="K1246" s="695">
        <v>97</v>
      </c>
      <c r="L1246" s="439" t="s">
        <v>2757</v>
      </c>
      <c r="M1246" s="52" t="s">
        <v>2842</v>
      </c>
      <c r="N1246" s="445"/>
      <c r="O1246" s="445"/>
      <c r="P1246" s="445"/>
    </row>
    <row r="1247" spans="1:16" s="444" customFormat="1" ht="12.75">
      <c r="A1247" s="52">
        <v>98</v>
      </c>
      <c r="B1247" s="229" t="s">
        <v>3355</v>
      </c>
      <c r="C1247" s="63" t="s">
        <v>3181</v>
      </c>
      <c r="E1247" s="70" t="s">
        <v>1127</v>
      </c>
      <c r="F1247" s="392">
        <v>4104240017</v>
      </c>
      <c r="G1247" s="71">
        <v>358000</v>
      </c>
      <c r="H1247" s="71">
        <v>0</v>
      </c>
      <c r="I1247" s="71">
        <v>358000</v>
      </c>
      <c r="K1247" s="52">
        <v>98</v>
      </c>
      <c r="L1247" s="533" t="s">
        <v>2757</v>
      </c>
      <c r="M1247" s="70" t="s">
        <v>2842</v>
      </c>
      <c r="N1247" s="445"/>
      <c r="O1247" s="445"/>
      <c r="P1247" s="445"/>
    </row>
    <row r="1248" spans="1:16" s="444" customFormat="1" ht="129.75" customHeight="1">
      <c r="A1248" s="70">
        <v>99</v>
      </c>
      <c r="B1248" s="532" t="s">
        <v>3566</v>
      </c>
      <c r="C1248" s="63" t="s">
        <v>3565</v>
      </c>
      <c r="E1248" s="70" t="s">
        <v>1127</v>
      </c>
      <c r="F1248" s="392">
        <v>2104340020</v>
      </c>
      <c r="G1248" s="71">
        <v>25615</v>
      </c>
      <c r="H1248" s="71">
        <v>25615</v>
      </c>
      <c r="I1248" s="71">
        <v>0</v>
      </c>
      <c r="K1248" s="695">
        <v>99</v>
      </c>
      <c r="L1248" s="533" t="s">
        <v>2757</v>
      </c>
      <c r="M1248" s="70" t="s">
        <v>2842</v>
      </c>
      <c r="N1248" s="445"/>
      <c r="O1248" s="445"/>
      <c r="P1248" s="445"/>
    </row>
    <row r="1249" spans="1:16" s="444" customFormat="1" ht="28.5" customHeight="1">
      <c r="A1249" s="70">
        <v>100</v>
      </c>
      <c r="B1249" s="532" t="s">
        <v>3802</v>
      </c>
      <c r="C1249" s="63" t="s">
        <v>3803</v>
      </c>
      <c r="E1249" s="70" t="s">
        <v>1127</v>
      </c>
      <c r="F1249" s="392">
        <v>4104240018</v>
      </c>
      <c r="G1249" s="71">
        <v>22500</v>
      </c>
      <c r="H1249" s="71">
        <v>22500</v>
      </c>
      <c r="I1249" s="71">
        <v>0</v>
      </c>
      <c r="K1249" s="695">
        <v>100</v>
      </c>
      <c r="L1249" s="533" t="s">
        <v>2757</v>
      </c>
      <c r="M1249" s="70" t="s">
        <v>2842</v>
      </c>
      <c r="N1249" s="445"/>
      <c r="O1249" s="445"/>
      <c r="P1249" s="445"/>
    </row>
    <row r="1250" spans="1:16" s="444" customFormat="1" ht="27" customHeight="1">
      <c r="A1250" s="52">
        <v>101</v>
      </c>
      <c r="B1250" s="532" t="s">
        <v>3804</v>
      </c>
      <c r="C1250" s="63" t="s">
        <v>3805</v>
      </c>
      <c r="E1250" s="52" t="s">
        <v>1127</v>
      </c>
      <c r="F1250" s="392">
        <v>41042400019</v>
      </c>
      <c r="G1250" s="71">
        <v>48365</v>
      </c>
      <c r="H1250" s="71">
        <v>48365</v>
      </c>
      <c r="I1250" s="71">
        <v>0</v>
      </c>
      <c r="K1250" s="695">
        <v>101</v>
      </c>
      <c r="L1250" s="533" t="s">
        <v>2757</v>
      </c>
      <c r="M1250" s="70" t="s">
        <v>2842</v>
      </c>
      <c r="N1250" s="445"/>
      <c r="O1250" s="445"/>
      <c r="P1250" s="445"/>
    </row>
    <row r="1251" spans="1:16" s="444" customFormat="1" ht="16.5" customHeight="1">
      <c r="A1251" s="70">
        <v>102</v>
      </c>
      <c r="B1251" s="532" t="s">
        <v>3806</v>
      </c>
      <c r="C1251" s="63" t="s">
        <v>3817</v>
      </c>
      <c r="E1251" s="52" t="s">
        <v>1127</v>
      </c>
      <c r="F1251" s="392">
        <v>41042400020</v>
      </c>
      <c r="G1251" s="71">
        <v>18990</v>
      </c>
      <c r="H1251" s="71">
        <v>18990</v>
      </c>
      <c r="I1251" s="71">
        <v>0</v>
      </c>
      <c r="K1251" s="695">
        <v>102</v>
      </c>
      <c r="L1251" s="533" t="s">
        <v>2757</v>
      </c>
      <c r="M1251" s="70" t="s">
        <v>2842</v>
      </c>
      <c r="N1251" s="445"/>
      <c r="O1251" s="445"/>
      <c r="P1251" s="445"/>
    </row>
    <row r="1252" spans="1:16" s="444" customFormat="1" ht="30" customHeight="1">
      <c r="A1252" s="70">
        <v>103</v>
      </c>
      <c r="B1252" s="532" t="s">
        <v>3807</v>
      </c>
      <c r="C1252" s="63" t="s">
        <v>3818</v>
      </c>
      <c r="E1252" s="70" t="s">
        <v>1127</v>
      </c>
      <c r="F1252" s="392">
        <v>41042400021</v>
      </c>
      <c r="G1252" s="71">
        <v>65010</v>
      </c>
      <c r="H1252" s="71">
        <v>65010</v>
      </c>
      <c r="I1252" s="71">
        <v>0</v>
      </c>
      <c r="K1252" s="695">
        <v>103</v>
      </c>
      <c r="L1252" s="533" t="s">
        <v>2757</v>
      </c>
      <c r="M1252" s="70" t="s">
        <v>2842</v>
      </c>
      <c r="N1252" s="445"/>
      <c r="O1252" s="445"/>
      <c r="P1252" s="445"/>
    </row>
    <row r="1253" spans="1:16" s="444" customFormat="1" ht="16.5" customHeight="1">
      <c r="A1253" s="52">
        <v>104</v>
      </c>
      <c r="B1253" s="532" t="s">
        <v>3808</v>
      </c>
      <c r="C1253" s="63" t="s">
        <v>3819</v>
      </c>
      <c r="E1253" s="70" t="s">
        <v>1127</v>
      </c>
      <c r="F1253" s="392">
        <v>41042400022</v>
      </c>
      <c r="G1253" s="71">
        <v>167350</v>
      </c>
      <c r="H1253" s="71">
        <v>0</v>
      </c>
      <c r="I1253" s="71">
        <v>167350</v>
      </c>
      <c r="K1253" s="695">
        <v>104</v>
      </c>
      <c r="L1253" s="533" t="s">
        <v>2757</v>
      </c>
      <c r="M1253" s="70" t="s">
        <v>2842</v>
      </c>
      <c r="N1253" s="445"/>
      <c r="O1253" s="445"/>
      <c r="P1253" s="445"/>
    </row>
    <row r="1254" spans="1:16" s="444" customFormat="1" ht="16.5" customHeight="1">
      <c r="A1254" s="70">
        <v>105</v>
      </c>
      <c r="B1254" s="532" t="s">
        <v>3809</v>
      </c>
      <c r="C1254" s="63" t="s">
        <v>3820</v>
      </c>
      <c r="E1254" s="70" t="s">
        <v>1127</v>
      </c>
      <c r="F1254" s="392">
        <v>2106360024</v>
      </c>
      <c r="G1254" s="71">
        <v>36300</v>
      </c>
      <c r="H1254" s="71">
        <v>36300</v>
      </c>
      <c r="I1254" s="71">
        <v>0</v>
      </c>
      <c r="K1254" s="695">
        <v>105</v>
      </c>
      <c r="L1254" s="533" t="s">
        <v>2757</v>
      </c>
      <c r="M1254" s="70" t="s">
        <v>2842</v>
      </c>
      <c r="N1254" s="445"/>
      <c r="O1254" s="445"/>
      <c r="P1254" s="445"/>
    </row>
    <row r="1255" spans="1:16" s="444" customFormat="1" ht="16.5" customHeight="1">
      <c r="A1255" s="70">
        <v>106</v>
      </c>
      <c r="B1255" s="532" t="s">
        <v>3810</v>
      </c>
      <c r="C1255" s="63" t="s">
        <v>3821</v>
      </c>
      <c r="E1255" s="52" t="s">
        <v>1127</v>
      </c>
      <c r="F1255" s="392">
        <v>41042400025</v>
      </c>
      <c r="G1255" s="71">
        <v>65000</v>
      </c>
      <c r="H1255" s="71">
        <v>65000</v>
      </c>
      <c r="I1255" s="71">
        <v>0</v>
      </c>
      <c r="K1255" s="695">
        <v>106</v>
      </c>
      <c r="L1255" s="533" t="s">
        <v>2757</v>
      </c>
      <c r="M1255" s="70" t="s">
        <v>2842</v>
      </c>
      <c r="N1255" s="445"/>
      <c r="O1255" s="445"/>
      <c r="P1255" s="445"/>
    </row>
    <row r="1256" spans="1:16" s="444" customFormat="1" ht="16.5" customHeight="1">
      <c r="A1256" s="52">
        <v>107</v>
      </c>
      <c r="B1256" s="532" t="s">
        <v>3811</v>
      </c>
      <c r="C1256" s="63" t="s">
        <v>3822</v>
      </c>
      <c r="E1256" s="52" t="s">
        <v>1127</v>
      </c>
      <c r="F1256" s="392">
        <v>41042400026</v>
      </c>
      <c r="G1256" s="71">
        <v>85000</v>
      </c>
      <c r="H1256" s="71">
        <v>85000</v>
      </c>
      <c r="I1256" s="71">
        <v>0</v>
      </c>
      <c r="K1256" s="695">
        <v>107</v>
      </c>
      <c r="L1256" s="533" t="s">
        <v>2757</v>
      </c>
      <c r="M1256" s="70" t="s">
        <v>2842</v>
      </c>
      <c r="N1256" s="445"/>
      <c r="O1256" s="445"/>
      <c r="P1256" s="445"/>
    </row>
    <row r="1257" spans="1:16" s="444" customFormat="1" ht="16.5" customHeight="1">
      <c r="A1257" s="70">
        <v>108</v>
      </c>
      <c r="B1257" s="532" t="s">
        <v>3812</v>
      </c>
      <c r="C1257" s="63" t="s">
        <v>3823</v>
      </c>
      <c r="E1257" s="70" t="s">
        <v>1127</v>
      </c>
      <c r="F1257" s="392">
        <v>41042400023</v>
      </c>
      <c r="G1257" s="71">
        <v>85000</v>
      </c>
      <c r="H1257" s="71">
        <v>85000</v>
      </c>
      <c r="I1257" s="71">
        <v>0</v>
      </c>
      <c r="K1257" s="695">
        <v>108</v>
      </c>
      <c r="L1257" s="533" t="s">
        <v>2757</v>
      </c>
      <c r="M1257" s="70" t="s">
        <v>2842</v>
      </c>
      <c r="N1257" s="445"/>
      <c r="O1257" s="445"/>
      <c r="P1257" s="445"/>
    </row>
    <row r="1258" spans="1:16" s="444" customFormat="1" ht="16.5" customHeight="1">
      <c r="A1258" s="70">
        <v>109</v>
      </c>
      <c r="B1258" s="532" t="s">
        <v>3813</v>
      </c>
      <c r="C1258" s="63" t="s">
        <v>3823</v>
      </c>
      <c r="E1258" s="70" t="s">
        <v>1127</v>
      </c>
      <c r="F1258" s="392">
        <v>41042400024</v>
      </c>
      <c r="G1258" s="71">
        <v>85000</v>
      </c>
      <c r="H1258" s="71">
        <v>85000</v>
      </c>
      <c r="I1258" s="71">
        <v>0</v>
      </c>
      <c r="K1258" s="695">
        <v>109</v>
      </c>
      <c r="L1258" s="533" t="s">
        <v>2757</v>
      </c>
      <c r="M1258" s="70" t="s">
        <v>2842</v>
      </c>
      <c r="N1258" s="445"/>
      <c r="O1258" s="445"/>
      <c r="P1258" s="445"/>
    </row>
    <row r="1259" spans="1:16" s="444" customFormat="1" ht="16.5" customHeight="1">
      <c r="A1259" s="52">
        <v>110</v>
      </c>
      <c r="B1259" s="532" t="s">
        <v>3814</v>
      </c>
      <c r="C1259" s="63" t="s">
        <v>3824</v>
      </c>
      <c r="E1259" s="70" t="s">
        <v>1127</v>
      </c>
      <c r="F1259" s="392">
        <v>4106260015</v>
      </c>
      <c r="G1259" s="71">
        <v>16000</v>
      </c>
      <c r="H1259" s="71">
        <v>16000</v>
      </c>
      <c r="I1259" s="71">
        <v>0</v>
      </c>
      <c r="K1259" s="695">
        <v>110</v>
      </c>
      <c r="L1259" s="533" t="s">
        <v>2757</v>
      </c>
      <c r="M1259" s="70" t="s">
        <v>2842</v>
      </c>
      <c r="N1259" s="445"/>
      <c r="O1259" s="445"/>
      <c r="P1259" s="445"/>
    </row>
    <row r="1260" spans="1:16" s="444" customFormat="1" ht="16.5" customHeight="1">
      <c r="A1260" s="70">
        <v>111</v>
      </c>
      <c r="B1260" s="532" t="s">
        <v>3815</v>
      </c>
      <c r="C1260" s="63" t="s">
        <v>3824</v>
      </c>
      <c r="E1260" s="52" t="s">
        <v>1127</v>
      </c>
      <c r="F1260" s="392">
        <v>4106260016</v>
      </c>
      <c r="G1260" s="71">
        <v>16000</v>
      </c>
      <c r="H1260" s="71">
        <v>16000</v>
      </c>
      <c r="I1260" s="71">
        <v>0</v>
      </c>
      <c r="K1260" s="695">
        <v>111</v>
      </c>
      <c r="L1260" s="533" t="s">
        <v>2757</v>
      </c>
      <c r="M1260" s="70" t="s">
        <v>2842</v>
      </c>
      <c r="N1260" s="445"/>
      <c r="O1260" s="445"/>
      <c r="P1260" s="445"/>
    </row>
    <row r="1261" spans="1:16" s="444" customFormat="1" ht="15" customHeight="1">
      <c r="A1261" s="70">
        <v>112</v>
      </c>
      <c r="B1261" s="532" t="s">
        <v>3816</v>
      </c>
      <c r="C1261" s="63" t="s">
        <v>3824</v>
      </c>
      <c r="E1261" s="52" t="s">
        <v>1127</v>
      </c>
      <c r="F1261" s="392">
        <v>41062600017</v>
      </c>
      <c r="G1261" s="71">
        <v>16000</v>
      </c>
      <c r="H1261" s="71">
        <v>16000</v>
      </c>
      <c r="I1261" s="71">
        <v>0</v>
      </c>
      <c r="K1261" s="695">
        <v>112</v>
      </c>
      <c r="L1261" s="533" t="s">
        <v>2757</v>
      </c>
      <c r="M1261" s="70" t="s">
        <v>2842</v>
      </c>
      <c r="N1261" s="445"/>
      <c r="O1261" s="445"/>
      <c r="P1261" s="445"/>
    </row>
    <row r="1262" spans="1:16" s="444" customFormat="1" ht="15" customHeight="1">
      <c r="A1262" s="52">
        <v>113</v>
      </c>
      <c r="B1262" s="532" t="s">
        <v>3885</v>
      </c>
      <c r="C1262" s="63" t="s">
        <v>3886</v>
      </c>
      <c r="E1262" s="52" t="s">
        <v>1127</v>
      </c>
      <c r="F1262" s="392">
        <v>41042400028</v>
      </c>
      <c r="G1262" s="71">
        <v>128000</v>
      </c>
      <c r="H1262" s="71">
        <v>128000</v>
      </c>
      <c r="I1262" s="71">
        <v>0</v>
      </c>
      <c r="K1262" s="695">
        <v>113</v>
      </c>
      <c r="L1262" s="533" t="s">
        <v>2757</v>
      </c>
      <c r="M1262" s="70" t="s">
        <v>2842</v>
      </c>
      <c r="N1262" s="445"/>
      <c r="O1262" s="445"/>
      <c r="P1262" s="445"/>
    </row>
    <row r="1263" spans="1:16" s="444" customFormat="1" ht="15" customHeight="1">
      <c r="A1263" s="70">
        <v>114</v>
      </c>
      <c r="B1263" s="532" t="s">
        <v>3887</v>
      </c>
      <c r="C1263" s="327" t="s">
        <v>3888</v>
      </c>
      <c r="E1263" s="52" t="s">
        <v>1127</v>
      </c>
      <c r="F1263" s="392">
        <v>41042400027</v>
      </c>
      <c r="G1263" s="71">
        <v>122000</v>
      </c>
      <c r="H1263" s="71">
        <v>122000</v>
      </c>
      <c r="I1263" s="71">
        <v>0</v>
      </c>
      <c r="K1263" s="695">
        <v>114</v>
      </c>
      <c r="L1263" s="533" t="s">
        <v>2757</v>
      </c>
      <c r="M1263" s="70" t="s">
        <v>2842</v>
      </c>
      <c r="N1263" s="445"/>
      <c r="O1263" s="445"/>
      <c r="P1263" s="445"/>
    </row>
    <row r="1264" spans="1:16" s="444" customFormat="1" ht="15" customHeight="1">
      <c r="A1264" s="70">
        <v>115</v>
      </c>
      <c r="B1264" s="532" t="s">
        <v>4050</v>
      </c>
      <c r="C1264" s="47" t="s">
        <v>4051</v>
      </c>
      <c r="E1264" s="52" t="s">
        <v>1127</v>
      </c>
      <c r="F1264" s="392">
        <v>2106360025</v>
      </c>
      <c r="G1264" s="71">
        <v>15990</v>
      </c>
      <c r="H1264" s="71">
        <v>15990</v>
      </c>
      <c r="I1264" s="71">
        <v>0</v>
      </c>
      <c r="K1264" s="695">
        <v>115</v>
      </c>
      <c r="L1264" s="533" t="s">
        <v>2757</v>
      </c>
      <c r="M1264" s="70" t="s">
        <v>2842</v>
      </c>
      <c r="N1264" s="445"/>
      <c r="O1264" s="445"/>
      <c r="P1264" s="445"/>
    </row>
    <row r="1265" spans="1:16" s="444" customFormat="1" ht="15" customHeight="1">
      <c r="A1265" s="70">
        <v>116</v>
      </c>
      <c r="B1265" s="532" t="s">
        <v>4052</v>
      </c>
      <c r="C1265" s="452" t="s">
        <v>117</v>
      </c>
      <c r="E1265" s="52" t="s">
        <v>1127</v>
      </c>
      <c r="F1265" s="392">
        <v>2104340021</v>
      </c>
      <c r="G1265" s="71">
        <v>25800</v>
      </c>
      <c r="H1265" s="71">
        <v>25800</v>
      </c>
      <c r="I1265" s="71">
        <v>0</v>
      </c>
      <c r="K1265" s="695">
        <v>116</v>
      </c>
      <c r="L1265" s="533" t="s">
        <v>2757</v>
      </c>
      <c r="M1265" s="70" t="s">
        <v>2842</v>
      </c>
      <c r="N1265" s="445"/>
      <c r="O1265" s="445"/>
      <c r="P1265" s="445"/>
    </row>
    <row r="1266" spans="1:16" s="444" customFormat="1" ht="15" customHeight="1">
      <c r="A1266" s="70">
        <v>117</v>
      </c>
      <c r="B1266" s="532" t="s">
        <v>4053</v>
      </c>
      <c r="C1266" s="220" t="s">
        <v>117</v>
      </c>
      <c r="E1266" s="52" t="s">
        <v>1127</v>
      </c>
      <c r="F1266" s="392">
        <v>2104340022</v>
      </c>
      <c r="G1266" s="71">
        <v>43520</v>
      </c>
      <c r="H1266" s="71">
        <v>43520</v>
      </c>
      <c r="I1266" s="71">
        <v>0</v>
      </c>
      <c r="K1266" s="695">
        <v>117</v>
      </c>
      <c r="L1266" s="533" t="s">
        <v>2757</v>
      </c>
      <c r="M1266" s="70" t="s">
        <v>2842</v>
      </c>
      <c r="N1266" s="445"/>
      <c r="O1266" s="445"/>
      <c r="P1266" s="445"/>
    </row>
    <row r="1267" spans="1:16" s="444" customFormat="1" ht="12.75">
      <c r="A1267" s="52"/>
      <c r="B1267" s="229"/>
      <c r="C1267" s="63"/>
      <c r="E1267" s="229" t="s">
        <v>312</v>
      </c>
      <c r="F1267" s="445"/>
      <c r="G1267" s="71">
        <f>SUM(G1150:G1266)</f>
        <v>3164423.04</v>
      </c>
      <c r="H1267" s="71">
        <f>SUM(H1150:H1266)</f>
        <v>2145844.9800000004</v>
      </c>
      <c r="I1267" s="71">
        <f>SUM(I1150:I1263)</f>
        <v>1018578.06</v>
      </c>
      <c r="K1267" s="52"/>
      <c r="L1267" s="445"/>
      <c r="M1267" s="445"/>
      <c r="N1267" s="445"/>
      <c r="O1267" s="445"/>
      <c r="P1267" s="445"/>
    </row>
    <row r="1268" spans="1:16" s="444" customFormat="1" ht="12.75">
      <c r="A1268" s="52"/>
      <c r="B1268" s="229"/>
      <c r="C1268" s="63"/>
      <c r="E1268" s="229"/>
      <c r="F1268" s="445"/>
      <c r="G1268" s="63"/>
      <c r="H1268" s="63"/>
      <c r="I1268" s="449"/>
      <c r="K1268" s="52"/>
      <c r="L1268" s="445"/>
      <c r="M1268" s="445"/>
      <c r="N1268" s="445"/>
      <c r="O1268" s="445"/>
      <c r="P1268" s="445"/>
    </row>
    <row r="1269" spans="1:16" s="1" customFormat="1" ht="15.75">
      <c r="A1269" s="583" t="s">
        <v>1999</v>
      </c>
      <c r="B1269" s="580"/>
      <c r="C1269" s="677"/>
      <c r="D1269" s="662"/>
      <c r="E1269" s="580"/>
      <c r="F1269" s="897"/>
      <c r="G1269" s="898"/>
      <c r="H1269" s="898"/>
      <c r="I1269" s="898"/>
      <c r="J1269" s="898"/>
      <c r="K1269" s="899"/>
      <c r="L1269" s="915"/>
      <c r="M1269" s="893"/>
      <c r="N1269" s="893"/>
      <c r="O1269" s="893"/>
      <c r="P1269" s="894"/>
    </row>
    <row r="1270" spans="1:16" s="424" customFormat="1" ht="12.75" customHeight="1">
      <c r="A1270" s="396" t="s">
        <v>2468</v>
      </c>
      <c r="B1270" s="895" t="s">
        <v>929</v>
      </c>
      <c r="C1270" s="396" t="s">
        <v>932</v>
      </c>
      <c r="D1270" s="403"/>
      <c r="E1270" s="374" t="s">
        <v>890</v>
      </c>
      <c r="F1270" s="396" t="s">
        <v>2008</v>
      </c>
      <c r="G1270" s="374" t="s">
        <v>2057</v>
      </c>
      <c r="H1270" s="374" t="s">
        <v>2011</v>
      </c>
      <c r="I1270" s="396" t="s">
        <v>2013</v>
      </c>
      <c r="J1270" s="403"/>
      <c r="K1270" s="396" t="s">
        <v>2468</v>
      </c>
      <c r="L1270" s="907" t="s">
        <v>930</v>
      </c>
      <c r="M1270" s="908"/>
      <c r="N1270" s="909" t="s">
        <v>931</v>
      </c>
      <c r="O1270" s="910"/>
      <c r="P1270" s="911"/>
    </row>
    <row r="1271" spans="1:16" s="424" customFormat="1" ht="12.75">
      <c r="A1271" s="398" t="s">
        <v>2469</v>
      </c>
      <c r="B1271" s="896"/>
      <c r="C1271" s="398"/>
      <c r="D1271" s="404"/>
      <c r="E1271" s="375"/>
      <c r="F1271" s="398" t="s">
        <v>2473</v>
      </c>
      <c r="G1271" s="375" t="s">
        <v>2009</v>
      </c>
      <c r="H1271" s="375" t="s">
        <v>2012</v>
      </c>
      <c r="I1271" s="398" t="s">
        <v>2247</v>
      </c>
      <c r="J1271" s="404"/>
      <c r="K1271" s="398" t="s">
        <v>2469</v>
      </c>
      <c r="L1271" s="375" t="s">
        <v>473</v>
      </c>
      <c r="M1271" s="398" t="s">
        <v>474</v>
      </c>
      <c r="N1271" s="912" t="s">
        <v>476</v>
      </c>
      <c r="O1271" s="913"/>
      <c r="P1271" s="914"/>
    </row>
    <row r="1272" spans="1:16" s="424" customFormat="1" ht="12.75" customHeight="1">
      <c r="A1272" s="399"/>
      <c r="B1272" s="400"/>
      <c r="C1272" s="398"/>
      <c r="D1272" s="404"/>
      <c r="E1272" s="400"/>
      <c r="F1272" s="399"/>
      <c r="G1272" s="375" t="s">
        <v>2010</v>
      </c>
      <c r="H1272" s="375"/>
      <c r="I1272" s="398"/>
      <c r="J1272" s="404"/>
      <c r="K1272" s="398"/>
      <c r="L1272" s="401"/>
      <c r="M1272" s="398"/>
      <c r="N1272" s="374" t="s">
        <v>1859</v>
      </c>
      <c r="O1272" s="905" t="s">
        <v>2693</v>
      </c>
      <c r="P1272" s="905" t="s">
        <v>2694</v>
      </c>
    </row>
    <row r="1273" spans="1:16" s="424" customFormat="1" ht="12.75">
      <c r="A1273" s="399"/>
      <c r="B1273" s="400"/>
      <c r="C1273" s="398"/>
      <c r="D1273" s="404"/>
      <c r="E1273" s="400"/>
      <c r="F1273" s="399"/>
      <c r="G1273" s="375" t="s">
        <v>2055</v>
      </c>
      <c r="H1273" s="375"/>
      <c r="I1273" s="399"/>
      <c r="J1273" s="404"/>
      <c r="K1273" s="399"/>
      <c r="L1273" s="401"/>
      <c r="M1273" s="399"/>
      <c r="N1273" s="375" t="s">
        <v>1860</v>
      </c>
      <c r="O1273" s="906"/>
      <c r="P1273" s="906"/>
    </row>
    <row r="1274" spans="1:16" s="424" customFormat="1" ht="12.75">
      <c r="A1274" s="399"/>
      <c r="B1274" s="400"/>
      <c r="C1274" s="398"/>
      <c r="D1274" s="404"/>
      <c r="E1274" s="400"/>
      <c r="F1274" s="399"/>
      <c r="G1274" s="375"/>
      <c r="H1274" s="375"/>
      <c r="I1274" s="399"/>
      <c r="J1274" s="404"/>
      <c r="K1274" s="399"/>
      <c r="L1274" s="400"/>
      <c r="M1274" s="399"/>
      <c r="N1274" s="400"/>
      <c r="O1274" s="906"/>
      <c r="P1274" s="906"/>
    </row>
    <row r="1275" spans="1:16" s="424" customFormat="1" ht="12.75">
      <c r="A1275" s="399"/>
      <c r="B1275" s="400"/>
      <c r="C1275" s="398"/>
      <c r="D1275" s="404"/>
      <c r="E1275" s="400"/>
      <c r="F1275" s="399"/>
      <c r="G1275" s="375" t="s">
        <v>1867</v>
      </c>
      <c r="H1275" s="375" t="s">
        <v>1867</v>
      </c>
      <c r="I1275" s="398" t="s">
        <v>1867</v>
      </c>
      <c r="J1275" s="404"/>
      <c r="K1275" s="399"/>
      <c r="L1275" s="400"/>
      <c r="M1275" s="399"/>
      <c r="N1275" s="400"/>
      <c r="O1275" s="906"/>
      <c r="P1275" s="906"/>
    </row>
    <row r="1276" spans="1:16" s="424" customFormat="1" ht="12.75">
      <c r="A1276" s="85">
        <v>1</v>
      </c>
      <c r="B1276" s="373">
        <v>2</v>
      </c>
      <c r="C1276" s="85">
        <v>3</v>
      </c>
      <c r="D1276" s="405"/>
      <c r="E1276" s="373">
        <v>4</v>
      </c>
      <c r="F1276" s="85">
        <v>5</v>
      </c>
      <c r="G1276" s="373">
        <v>6</v>
      </c>
      <c r="H1276" s="373">
        <v>7</v>
      </c>
      <c r="I1276" s="85">
        <v>8</v>
      </c>
      <c r="J1276" s="405"/>
      <c r="K1276" s="85">
        <v>9</v>
      </c>
      <c r="L1276" s="373">
        <v>10</v>
      </c>
      <c r="M1276" s="85">
        <v>11</v>
      </c>
      <c r="N1276" s="85">
        <v>12</v>
      </c>
      <c r="O1276" s="85">
        <v>13</v>
      </c>
      <c r="P1276" s="85">
        <v>14</v>
      </c>
    </row>
    <row r="1277" spans="1:16" s="424" customFormat="1" ht="12.75">
      <c r="A1277" s="28">
        <v>1</v>
      </c>
      <c r="B1277" s="28" t="s">
        <v>1221</v>
      </c>
      <c r="C1277" s="47" t="s">
        <v>2001</v>
      </c>
      <c r="E1277" s="48" t="s">
        <v>1193</v>
      </c>
      <c r="F1277" s="52">
        <v>110104006</v>
      </c>
      <c r="G1277" s="90">
        <v>41976.6</v>
      </c>
      <c r="H1277" s="90">
        <v>41976.6</v>
      </c>
      <c r="I1277" s="90">
        <f aca="true" t="shared" si="7" ref="I1277:I1315">G1277-H1277</f>
        <v>0</v>
      </c>
      <c r="K1277" s="28">
        <v>1</v>
      </c>
      <c r="L1277" s="28" t="s">
        <v>2394</v>
      </c>
      <c r="M1277" s="28" t="s">
        <v>2842</v>
      </c>
      <c r="N1277" s="440"/>
      <c r="O1277" s="440"/>
      <c r="P1277" s="440"/>
    </row>
    <row r="1278" spans="1:16" s="453" customFormat="1" ht="12.75">
      <c r="A1278" s="28">
        <v>2</v>
      </c>
      <c r="B1278" s="28" t="s">
        <v>1222</v>
      </c>
      <c r="C1278" s="47" t="s">
        <v>2002</v>
      </c>
      <c r="D1278" s="424"/>
      <c r="E1278" s="48" t="s">
        <v>1193</v>
      </c>
      <c r="F1278" s="52">
        <v>110104009</v>
      </c>
      <c r="G1278" s="90">
        <v>10615.41</v>
      </c>
      <c r="H1278" s="90">
        <v>10615.41</v>
      </c>
      <c r="I1278" s="90">
        <f t="shared" si="7"/>
        <v>0</v>
      </c>
      <c r="J1278" s="424"/>
      <c r="K1278" s="28">
        <v>2</v>
      </c>
      <c r="L1278" s="28" t="s">
        <v>2394</v>
      </c>
      <c r="M1278" s="28" t="s">
        <v>2842</v>
      </c>
      <c r="N1278" s="440"/>
      <c r="O1278" s="440"/>
      <c r="P1278" s="440"/>
    </row>
    <row r="1279" spans="1:16" s="424" customFormat="1" ht="12.75">
      <c r="A1279" s="28">
        <v>3</v>
      </c>
      <c r="B1279" s="28" t="s">
        <v>1223</v>
      </c>
      <c r="C1279" s="47" t="s">
        <v>2003</v>
      </c>
      <c r="E1279" s="48" t="s">
        <v>1193</v>
      </c>
      <c r="F1279" s="52">
        <v>110104010</v>
      </c>
      <c r="G1279" s="90">
        <v>35798.4</v>
      </c>
      <c r="H1279" s="90">
        <v>35798.4</v>
      </c>
      <c r="I1279" s="90">
        <f t="shared" si="7"/>
        <v>0</v>
      </c>
      <c r="K1279" s="28">
        <v>3</v>
      </c>
      <c r="L1279" s="28" t="s">
        <v>2394</v>
      </c>
      <c r="M1279" s="28" t="s">
        <v>2842</v>
      </c>
      <c r="N1279" s="440"/>
      <c r="O1279" s="440"/>
      <c r="P1279" s="440"/>
    </row>
    <row r="1280" spans="1:16" s="424" customFormat="1" ht="12.75">
      <c r="A1280" s="28">
        <v>4</v>
      </c>
      <c r="B1280" s="28" t="s">
        <v>1224</v>
      </c>
      <c r="C1280" s="47" t="s">
        <v>2004</v>
      </c>
      <c r="E1280" s="48" t="s">
        <v>1193</v>
      </c>
      <c r="F1280" s="52">
        <v>110104011</v>
      </c>
      <c r="G1280" s="90">
        <v>17560.95</v>
      </c>
      <c r="H1280" s="90">
        <v>17560.95</v>
      </c>
      <c r="I1280" s="90">
        <f t="shared" si="7"/>
        <v>0</v>
      </c>
      <c r="K1280" s="28">
        <v>4</v>
      </c>
      <c r="L1280" s="28" t="s">
        <v>2394</v>
      </c>
      <c r="M1280" s="28" t="s">
        <v>2842</v>
      </c>
      <c r="N1280" s="440"/>
      <c r="O1280" s="440"/>
      <c r="P1280" s="440"/>
    </row>
    <row r="1281" spans="1:16" s="424" customFormat="1" ht="12.75">
      <c r="A1281" s="28">
        <v>5</v>
      </c>
      <c r="B1281" s="28" t="s">
        <v>1225</v>
      </c>
      <c r="C1281" s="47" t="s">
        <v>2003</v>
      </c>
      <c r="E1281" s="48" t="s">
        <v>1193</v>
      </c>
      <c r="F1281" s="52">
        <v>110104012</v>
      </c>
      <c r="G1281" s="90">
        <v>66720</v>
      </c>
      <c r="H1281" s="90">
        <v>66720</v>
      </c>
      <c r="I1281" s="90">
        <f t="shared" si="7"/>
        <v>0</v>
      </c>
      <c r="K1281" s="28">
        <v>5</v>
      </c>
      <c r="L1281" s="28" t="s">
        <v>2394</v>
      </c>
      <c r="M1281" s="28" t="s">
        <v>2842</v>
      </c>
      <c r="N1281" s="440"/>
      <c r="O1281" s="440"/>
      <c r="P1281" s="440"/>
    </row>
    <row r="1282" spans="1:16" s="424" customFormat="1" ht="12.75">
      <c r="A1282" s="28">
        <v>6</v>
      </c>
      <c r="B1282" s="29" t="s">
        <v>1226</v>
      </c>
      <c r="C1282" s="47" t="s">
        <v>2160</v>
      </c>
      <c r="E1282" s="48" t="s">
        <v>1193</v>
      </c>
      <c r="F1282" s="52">
        <v>110104019</v>
      </c>
      <c r="G1282" s="90">
        <v>19904.28</v>
      </c>
      <c r="H1282" s="90">
        <v>19904.28</v>
      </c>
      <c r="I1282" s="90">
        <f t="shared" si="7"/>
        <v>0</v>
      </c>
      <c r="K1282" s="28">
        <v>6</v>
      </c>
      <c r="L1282" s="28" t="s">
        <v>2394</v>
      </c>
      <c r="M1282" s="28" t="s">
        <v>2842</v>
      </c>
      <c r="N1282" s="440"/>
      <c r="O1282" s="440"/>
      <c r="P1282" s="440"/>
    </row>
    <row r="1283" spans="1:16" s="424" customFormat="1" ht="12.75">
      <c r="A1283" s="28">
        <v>7</v>
      </c>
      <c r="B1283" s="28" t="s">
        <v>1227</v>
      </c>
      <c r="C1283" s="47" t="s">
        <v>2160</v>
      </c>
      <c r="E1283" s="48" t="s">
        <v>1193</v>
      </c>
      <c r="F1283" s="52">
        <v>110104020</v>
      </c>
      <c r="G1283" s="90">
        <v>21500.58</v>
      </c>
      <c r="H1283" s="90">
        <v>21500.58</v>
      </c>
      <c r="I1283" s="90">
        <f t="shared" si="7"/>
        <v>0</v>
      </c>
      <c r="K1283" s="28">
        <v>7</v>
      </c>
      <c r="L1283" s="28" t="s">
        <v>2394</v>
      </c>
      <c r="M1283" s="28" t="s">
        <v>2842</v>
      </c>
      <c r="N1283" s="440"/>
      <c r="O1283" s="440"/>
      <c r="P1283" s="440"/>
    </row>
    <row r="1284" spans="1:16" s="424" customFormat="1" ht="12.75">
      <c r="A1284" s="28">
        <v>8</v>
      </c>
      <c r="B1284" s="28" t="s">
        <v>1228</v>
      </c>
      <c r="C1284" s="47" t="s">
        <v>2005</v>
      </c>
      <c r="E1284" s="48" t="s">
        <v>1193</v>
      </c>
      <c r="F1284" s="52">
        <v>110104022</v>
      </c>
      <c r="G1284" s="90">
        <v>35088</v>
      </c>
      <c r="H1284" s="90">
        <v>35088</v>
      </c>
      <c r="I1284" s="90">
        <f t="shared" si="7"/>
        <v>0</v>
      </c>
      <c r="K1284" s="28">
        <v>8</v>
      </c>
      <c r="L1284" s="28" t="s">
        <v>2394</v>
      </c>
      <c r="M1284" s="28" t="s">
        <v>2842</v>
      </c>
      <c r="N1284" s="440"/>
      <c r="O1284" s="440"/>
      <c r="P1284" s="440"/>
    </row>
    <row r="1285" spans="1:16" s="424" customFormat="1" ht="12.75">
      <c r="A1285" s="28">
        <v>9</v>
      </c>
      <c r="B1285" s="28" t="s">
        <v>1229</v>
      </c>
      <c r="C1285" s="47" t="s">
        <v>2006</v>
      </c>
      <c r="E1285" s="48" t="s">
        <v>1193</v>
      </c>
      <c r="F1285" s="52">
        <v>110104018</v>
      </c>
      <c r="G1285" s="90">
        <v>10462.48</v>
      </c>
      <c r="H1285" s="90">
        <v>10462.48</v>
      </c>
      <c r="I1285" s="90">
        <f t="shared" si="7"/>
        <v>0</v>
      </c>
      <c r="K1285" s="28">
        <v>9</v>
      </c>
      <c r="L1285" s="28" t="s">
        <v>2394</v>
      </c>
      <c r="M1285" s="28" t="s">
        <v>2842</v>
      </c>
      <c r="N1285" s="440"/>
      <c r="O1285" s="440"/>
      <c r="P1285" s="440"/>
    </row>
    <row r="1286" spans="1:16" s="424" customFormat="1" ht="12.75">
      <c r="A1286" s="28">
        <v>10</v>
      </c>
      <c r="B1286" s="28" t="s">
        <v>1230</v>
      </c>
      <c r="C1286" s="47" t="s">
        <v>2160</v>
      </c>
      <c r="E1286" s="48" t="s">
        <v>1193</v>
      </c>
      <c r="F1286" s="52">
        <v>110104043</v>
      </c>
      <c r="G1286" s="90">
        <v>23696.32</v>
      </c>
      <c r="H1286" s="90">
        <v>23696.32</v>
      </c>
      <c r="I1286" s="90">
        <f t="shared" si="7"/>
        <v>0</v>
      </c>
      <c r="K1286" s="28">
        <v>10</v>
      </c>
      <c r="L1286" s="28" t="s">
        <v>2394</v>
      </c>
      <c r="M1286" s="28" t="s">
        <v>2842</v>
      </c>
      <c r="N1286" s="440"/>
      <c r="O1286" s="440"/>
      <c r="P1286" s="440"/>
    </row>
    <row r="1287" spans="1:16" s="424" customFormat="1" ht="12.75">
      <c r="A1287" s="28">
        <v>11</v>
      </c>
      <c r="B1287" s="28" t="s">
        <v>1231</v>
      </c>
      <c r="C1287" s="47" t="s">
        <v>1116</v>
      </c>
      <c r="E1287" s="48" t="s">
        <v>1193</v>
      </c>
      <c r="F1287" s="52">
        <v>110104017</v>
      </c>
      <c r="G1287" s="90">
        <v>16066.19</v>
      </c>
      <c r="H1287" s="90">
        <v>16066.19</v>
      </c>
      <c r="I1287" s="90">
        <f t="shared" si="7"/>
        <v>0</v>
      </c>
      <c r="K1287" s="28">
        <v>11</v>
      </c>
      <c r="L1287" s="28" t="s">
        <v>2394</v>
      </c>
      <c r="M1287" s="28" t="s">
        <v>2842</v>
      </c>
      <c r="N1287" s="440"/>
      <c r="O1287" s="440"/>
      <c r="P1287" s="440"/>
    </row>
    <row r="1288" spans="1:16" s="424" customFormat="1" ht="12.75">
      <c r="A1288" s="28">
        <v>12</v>
      </c>
      <c r="B1288" s="28" t="s">
        <v>1232</v>
      </c>
      <c r="C1288" s="47" t="s">
        <v>1117</v>
      </c>
      <c r="E1288" s="48" t="s">
        <v>1193</v>
      </c>
      <c r="F1288" s="52" t="s">
        <v>2645</v>
      </c>
      <c r="G1288" s="90">
        <v>15486.66</v>
      </c>
      <c r="H1288" s="90">
        <v>15486.66</v>
      </c>
      <c r="I1288" s="90">
        <f t="shared" si="7"/>
        <v>0</v>
      </c>
      <c r="K1288" s="28">
        <v>12</v>
      </c>
      <c r="L1288" s="28" t="s">
        <v>2394</v>
      </c>
      <c r="M1288" s="28" t="s">
        <v>2842</v>
      </c>
      <c r="N1288" s="440"/>
      <c r="O1288" s="440"/>
      <c r="P1288" s="440"/>
    </row>
    <row r="1289" spans="1:16" s="424" customFormat="1" ht="12.75">
      <c r="A1289" s="28">
        <v>13</v>
      </c>
      <c r="B1289" s="28" t="s">
        <v>1233</v>
      </c>
      <c r="C1289" s="47" t="s">
        <v>1117</v>
      </c>
      <c r="E1289" s="48" t="s">
        <v>1193</v>
      </c>
      <c r="F1289" s="52" t="s">
        <v>2646</v>
      </c>
      <c r="G1289" s="90">
        <v>15486.66</v>
      </c>
      <c r="H1289" s="90">
        <v>15486.66</v>
      </c>
      <c r="I1289" s="90">
        <f t="shared" si="7"/>
        <v>0</v>
      </c>
      <c r="K1289" s="28">
        <v>13</v>
      </c>
      <c r="L1289" s="28" t="s">
        <v>2394</v>
      </c>
      <c r="M1289" s="28" t="s">
        <v>2842</v>
      </c>
      <c r="N1289" s="440"/>
      <c r="O1289" s="440"/>
      <c r="P1289" s="440"/>
    </row>
    <row r="1290" spans="1:16" s="424" customFormat="1" ht="12.75">
      <c r="A1290" s="28">
        <v>14</v>
      </c>
      <c r="B1290" s="28" t="s">
        <v>1234</v>
      </c>
      <c r="C1290" s="47" t="s">
        <v>1117</v>
      </c>
      <c r="E1290" s="48" t="s">
        <v>1193</v>
      </c>
      <c r="F1290" s="52" t="s">
        <v>2647</v>
      </c>
      <c r="G1290" s="90">
        <v>15486.66</v>
      </c>
      <c r="H1290" s="90">
        <v>15486.66</v>
      </c>
      <c r="I1290" s="90">
        <f t="shared" si="7"/>
        <v>0</v>
      </c>
      <c r="K1290" s="28">
        <v>14</v>
      </c>
      <c r="L1290" s="28" t="s">
        <v>2394</v>
      </c>
      <c r="M1290" s="28" t="s">
        <v>2842</v>
      </c>
      <c r="N1290" s="440"/>
      <c r="O1290" s="440"/>
      <c r="P1290" s="440"/>
    </row>
    <row r="1291" spans="1:16" s="424" customFormat="1" ht="12.75">
      <c r="A1291" s="28">
        <v>15</v>
      </c>
      <c r="B1291" s="28" t="s">
        <v>1235</v>
      </c>
      <c r="C1291" s="47" t="s">
        <v>1118</v>
      </c>
      <c r="E1291" s="48" t="s">
        <v>1193</v>
      </c>
      <c r="F1291" s="52">
        <v>110105002</v>
      </c>
      <c r="G1291" s="73">
        <v>76424.4</v>
      </c>
      <c r="H1291" s="73">
        <v>76424.4</v>
      </c>
      <c r="I1291" s="90">
        <f t="shared" si="7"/>
        <v>0</v>
      </c>
      <c r="K1291" s="28">
        <v>15</v>
      </c>
      <c r="L1291" s="28" t="s">
        <v>2394</v>
      </c>
      <c r="M1291" s="28" t="s">
        <v>2842</v>
      </c>
      <c r="N1291" s="440"/>
      <c r="O1291" s="440"/>
      <c r="P1291" s="440"/>
    </row>
    <row r="1292" spans="1:16" s="424" customFormat="1" ht="12.75">
      <c r="A1292" s="28">
        <v>16</v>
      </c>
      <c r="B1292" s="28" t="s">
        <v>1236</v>
      </c>
      <c r="C1292" s="47" t="s">
        <v>1119</v>
      </c>
      <c r="E1292" s="48" t="s">
        <v>1193</v>
      </c>
      <c r="F1292" s="52">
        <v>110105003</v>
      </c>
      <c r="G1292" s="73">
        <v>116277.42</v>
      </c>
      <c r="H1292" s="73">
        <v>116277.42</v>
      </c>
      <c r="I1292" s="90">
        <f t="shared" si="7"/>
        <v>0</v>
      </c>
      <c r="K1292" s="28">
        <v>16</v>
      </c>
      <c r="L1292" s="28" t="s">
        <v>2394</v>
      </c>
      <c r="M1292" s="28" t="s">
        <v>2842</v>
      </c>
      <c r="N1292" s="440"/>
      <c r="O1292" s="440"/>
      <c r="P1292" s="440"/>
    </row>
    <row r="1293" spans="1:16" s="424" customFormat="1" ht="12.75">
      <c r="A1293" s="28">
        <v>17</v>
      </c>
      <c r="B1293" s="28" t="s">
        <v>1237</v>
      </c>
      <c r="C1293" s="47" t="s">
        <v>1120</v>
      </c>
      <c r="E1293" s="48" t="s">
        <v>1193</v>
      </c>
      <c r="F1293" s="52">
        <v>110105005</v>
      </c>
      <c r="G1293" s="73">
        <v>51999.78</v>
      </c>
      <c r="H1293" s="73">
        <v>51999.78</v>
      </c>
      <c r="I1293" s="90">
        <f t="shared" si="7"/>
        <v>0</v>
      </c>
      <c r="K1293" s="28">
        <v>17</v>
      </c>
      <c r="L1293" s="28" t="s">
        <v>2394</v>
      </c>
      <c r="M1293" s="28" t="s">
        <v>2842</v>
      </c>
      <c r="N1293" s="440"/>
      <c r="O1293" s="440"/>
      <c r="P1293" s="440"/>
    </row>
    <row r="1294" spans="1:16" s="424" customFormat="1" ht="12.75">
      <c r="A1294" s="28">
        <v>18</v>
      </c>
      <c r="B1294" s="28" t="s">
        <v>1238</v>
      </c>
      <c r="C1294" s="47" t="s">
        <v>1121</v>
      </c>
      <c r="E1294" s="48" t="s">
        <v>1193</v>
      </c>
      <c r="F1294" s="52">
        <v>110105006</v>
      </c>
      <c r="G1294" s="73">
        <v>17089.92</v>
      </c>
      <c r="H1294" s="73">
        <v>17089.92</v>
      </c>
      <c r="I1294" s="90">
        <f t="shared" si="7"/>
        <v>0</v>
      </c>
      <c r="K1294" s="28">
        <v>18</v>
      </c>
      <c r="L1294" s="28" t="s">
        <v>2394</v>
      </c>
      <c r="M1294" s="28" t="s">
        <v>2842</v>
      </c>
      <c r="N1294" s="440"/>
      <c r="O1294" s="440"/>
      <c r="P1294" s="440"/>
    </row>
    <row r="1295" spans="1:16" s="424" customFormat="1" ht="12.75">
      <c r="A1295" s="28">
        <v>19</v>
      </c>
      <c r="B1295" s="28" t="s">
        <v>1239</v>
      </c>
      <c r="C1295" s="47" t="s">
        <v>1122</v>
      </c>
      <c r="E1295" s="48" t="s">
        <v>1193</v>
      </c>
      <c r="F1295" s="52">
        <v>110105007</v>
      </c>
      <c r="G1295" s="73">
        <v>29518.56</v>
      </c>
      <c r="H1295" s="73">
        <v>29518.56</v>
      </c>
      <c r="I1295" s="90">
        <f t="shared" si="7"/>
        <v>0</v>
      </c>
      <c r="K1295" s="28">
        <v>19</v>
      </c>
      <c r="L1295" s="28" t="s">
        <v>2394</v>
      </c>
      <c r="M1295" s="28" t="s">
        <v>2842</v>
      </c>
      <c r="N1295" s="440"/>
      <c r="O1295" s="440"/>
      <c r="P1295" s="440"/>
    </row>
    <row r="1296" spans="1:16" s="424" customFormat="1" ht="12.75">
      <c r="A1296" s="28">
        <v>20</v>
      </c>
      <c r="B1296" s="28" t="s">
        <v>1240</v>
      </c>
      <c r="C1296" s="47" t="s">
        <v>1123</v>
      </c>
      <c r="E1296" s="48" t="s">
        <v>1193</v>
      </c>
      <c r="F1296" s="52">
        <v>110105008</v>
      </c>
      <c r="G1296" s="73">
        <v>32918.4</v>
      </c>
      <c r="H1296" s="73">
        <v>32918.4</v>
      </c>
      <c r="I1296" s="90">
        <f t="shared" si="7"/>
        <v>0</v>
      </c>
      <c r="K1296" s="28">
        <v>20</v>
      </c>
      <c r="L1296" s="28" t="s">
        <v>2394</v>
      </c>
      <c r="M1296" s="28" t="s">
        <v>2842</v>
      </c>
      <c r="N1296" s="440"/>
      <c r="O1296" s="440"/>
      <c r="P1296" s="440"/>
    </row>
    <row r="1297" spans="1:16" s="711" customFormat="1" ht="12.75">
      <c r="A1297" s="28">
        <v>21</v>
      </c>
      <c r="B1297" s="707" t="s">
        <v>3610</v>
      </c>
      <c r="C1297" s="710" t="s">
        <v>3611</v>
      </c>
      <c r="E1297" s="712" t="s">
        <v>1193</v>
      </c>
      <c r="F1297" s="707">
        <v>110105009</v>
      </c>
      <c r="G1297" s="708">
        <v>123218.22</v>
      </c>
      <c r="H1297" s="708">
        <v>123218.22</v>
      </c>
      <c r="I1297" s="709">
        <f t="shared" si="7"/>
        <v>0</v>
      </c>
      <c r="K1297" s="707">
        <v>21</v>
      </c>
      <c r="L1297" s="707" t="s">
        <v>2394</v>
      </c>
      <c r="M1297" s="707" t="s">
        <v>2842</v>
      </c>
      <c r="N1297" s="713"/>
      <c r="O1297" s="713"/>
      <c r="P1297" s="713"/>
    </row>
    <row r="1298" spans="1:16" s="711" customFormat="1" ht="12.75">
      <c r="A1298" s="28">
        <v>22</v>
      </c>
      <c r="B1298" s="707" t="s">
        <v>3612</v>
      </c>
      <c r="C1298" s="710" t="s">
        <v>3613</v>
      </c>
      <c r="E1298" s="712" t="s">
        <v>1193</v>
      </c>
      <c r="F1298" s="707">
        <v>110105010</v>
      </c>
      <c r="G1298" s="708">
        <v>26976.48</v>
      </c>
      <c r="H1298" s="708">
        <v>26976.48</v>
      </c>
      <c r="I1298" s="709">
        <f t="shared" si="7"/>
        <v>0</v>
      </c>
      <c r="K1298" s="707">
        <v>22</v>
      </c>
      <c r="L1298" s="707" t="s">
        <v>2394</v>
      </c>
      <c r="M1298" s="707" t="s">
        <v>2842</v>
      </c>
      <c r="N1298" s="713"/>
      <c r="O1298" s="713"/>
      <c r="P1298" s="713"/>
    </row>
    <row r="1299" spans="1:16" s="424" customFormat="1" ht="12.75">
      <c r="A1299" s="28">
        <v>23</v>
      </c>
      <c r="B1299" s="28" t="s">
        <v>1241</v>
      </c>
      <c r="C1299" s="47" t="s">
        <v>1124</v>
      </c>
      <c r="E1299" s="48" t="s">
        <v>1193</v>
      </c>
      <c r="F1299" s="52">
        <v>110105011</v>
      </c>
      <c r="G1299" s="73">
        <v>163030.2</v>
      </c>
      <c r="H1299" s="73">
        <v>163030.2</v>
      </c>
      <c r="I1299" s="90">
        <f t="shared" si="7"/>
        <v>0</v>
      </c>
      <c r="K1299" s="28">
        <v>23</v>
      </c>
      <c r="L1299" s="28" t="s">
        <v>2394</v>
      </c>
      <c r="M1299" s="28" t="s">
        <v>2842</v>
      </c>
      <c r="N1299" s="440"/>
      <c r="O1299" s="440"/>
      <c r="P1299" s="440"/>
    </row>
    <row r="1300" spans="1:16" s="424" customFormat="1" ht="12.75">
      <c r="A1300" s="28">
        <v>24</v>
      </c>
      <c r="B1300" s="28" t="s">
        <v>1242</v>
      </c>
      <c r="C1300" s="47" t="s">
        <v>1125</v>
      </c>
      <c r="E1300" s="48" t="s">
        <v>1193</v>
      </c>
      <c r="F1300" s="52">
        <v>110105012</v>
      </c>
      <c r="G1300" s="53">
        <v>61194.62</v>
      </c>
      <c r="H1300" s="73">
        <v>61194.62</v>
      </c>
      <c r="I1300" s="90">
        <f t="shared" si="7"/>
        <v>0</v>
      </c>
      <c r="K1300" s="28">
        <v>24</v>
      </c>
      <c r="L1300" s="28" t="s">
        <v>2394</v>
      </c>
      <c r="M1300" s="28" t="s">
        <v>2842</v>
      </c>
      <c r="N1300" s="440"/>
      <c r="O1300" s="440"/>
      <c r="P1300" s="440"/>
    </row>
    <row r="1301" spans="1:16" s="424" customFormat="1" ht="12.75">
      <c r="A1301" s="28">
        <v>25</v>
      </c>
      <c r="B1301" s="28" t="s">
        <v>1243</v>
      </c>
      <c r="C1301" s="47" t="s">
        <v>409</v>
      </c>
      <c r="E1301" s="48" t="s">
        <v>1193</v>
      </c>
      <c r="F1301" s="52">
        <v>210104015</v>
      </c>
      <c r="G1301" s="90">
        <v>22554.53</v>
      </c>
      <c r="H1301" s="73">
        <v>22554.53</v>
      </c>
      <c r="I1301" s="90">
        <f t="shared" si="7"/>
        <v>0</v>
      </c>
      <c r="K1301" s="28">
        <v>25</v>
      </c>
      <c r="L1301" s="28" t="s">
        <v>2394</v>
      </c>
      <c r="M1301" s="28" t="s">
        <v>2842</v>
      </c>
      <c r="N1301" s="440"/>
      <c r="O1301" s="440"/>
      <c r="P1301" s="440"/>
    </row>
    <row r="1302" spans="1:16" s="424" customFormat="1" ht="12.75">
      <c r="A1302" s="28">
        <v>26</v>
      </c>
      <c r="B1302" s="28" t="s">
        <v>1244</v>
      </c>
      <c r="C1302" s="47" t="s">
        <v>409</v>
      </c>
      <c r="E1302" s="48" t="s">
        <v>1193</v>
      </c>
      <c r="F1302" s="52">
        <v>210104016</v>
      </c>
      <c r="G1302" s="90">
        <v>11801.03</v>
      </c>
      <c r="H1302" s="73">
        <v>11801.03</v>
      </c>
      <c r="I1302" s="90">
        <f t="shared" si="7"/>
        <v>0</v>
      </c>
      <c r="K1302" s="28">
        <v>26</v>
      </c>
      <c r="L1302" s="28" t="s">
        <v>2394</v>
      </c>
      <c r="M1302" s="28" t="s">
        <v>2842</v>
      </c>
      <c r="N1302" s="440"/>
      <c r="O1302" s="440"/>
      <c r="P1302" s="440"/>
    </row>
    <row r="1303" spans="1:16" s="424" customFormat="1" ht="12.75">
      <c r="A1303" s="28">
        <v>27</v>
      </c>
      <c r="B1303" s="28" t="s">
        <v>1245</v>
      </c>
      <c r="C1303" s="47" t="s">
        <v>409</v>
      </c>
      <c r="E1303" s="48" t="s">
        <v>1193</v>
      </c>
      <c r="F1303" s="52">
        <v>210104017</v>
      </c>
      <c r="G1303" s="90">
        <v>11801.03</v>
      </c>
      <c r="H1303" s="73">
        <v>11801.03</v>
      </c>
      <c r="I1303" s="90">
        <f t="shared" si="7"/>
        <v>0</v>
      </c>
      <c r="K1303" s="28">
        <v>27</v>
      </c>
      <c r="L1303" s="28" t="s">
        <v>2394</v>
      </c>
      <c r="M1303" s="28" t="s">
        <v>2842</v>
      </c>
      <c r="N1303" s="440"/>
      <c r="O1303" s="440"/>
      <c r="P1303" s="440"/>
    </row>
    <row r="1304" spans="1:16" s="424" customFormat="1" ht="12.75">
      <c r="A1304" s="28">
        <v>28</v>
      </c>
      <c r="B1304" s="28" t="s">
        <v>1246</v>
      </c>
      <c r="C1304" s="47" t="s">
        <v>409</v>
      </c>
      <c r="E1304" s="48" t="s">
        <v>1193</v>
      </c>
      <c r="F1304" s="52">
        <v>210104018</v>
      </c>
      <c r="G1304" s="90">
        <v>11801.03</v>
      </c>
      <c r="H1304" s="73">
        <v>11801.03</v>
      </c>
      <c r="I1304" s="90">
        <f t="shared" si="7"/>
        <v>0</v>
      </c>
      <c r="K1304" s="28">
        <v>28</v>
      </c>
      <c r="L1304" s="28" t="s">
        <v>2394</v>
      </c>
      <c r="M1304" s="28" t="s">
        <v>2842</v>
      </c>
      <c r="N1304" s="440"/>
      <c r="O1304" s="440"/>
      <c r="P1304" s="440"/>
    </row>
    <row r="1305" spans="1:16" s="424" customFormat="1" ht="12.75">
      <c r="A1305" s="28">
        <v>29</v>
      </c>
      <c r="B1305" s="28" t="s">
        <v>1247</v>
      </c>
      <c r="C1305" s="47" t="s">
        <v>409</v>
      </c>
      <c r="E1305" s="48" t="s">
        <v>1193</v>
      </c>
      <c r="F1305" s="52">
        <v>210104019</v>
      </c>
      <c r="G1305" s="90">
        <v>11984</v>
      </c>
      <c r="H1305" s="73">
        <v>11984</v>
      </c>
      <c r="I1305" s="90">
        <f t="shared" si="7"/>
        <v>0</v>
      </c>
      <c r="K1305" s="28">
        <v>29</v>
      </c>
      <c r="L1305" s="28" t="s">
        <v>2394</v>
      </c>
      <c r="M1305" s="28" t="s">
        <v>2842</v>
      </c>
      <c r="N1305" s="440"/>
      <c r="O1305" s="440"/>
      <c r="P1305" s="440"/>
    </row>
    <row r="1306" spans="1:16" s="424" customFormat="1" ht="12.75">
      <c r="A1306" s="28">
        <v>30</v>
      </c>
      <c r="B1306" s="28" t="s">
        <v>1248</v>
      </c>
      <c r="C1306" s="47" t="s">
        <v>2160</v>
      </c>
      <c r="E1306" s="48" t="s">
        <v>1193</v>
      </c>
      <c r="F1306" s="52">
        <v>210104022</v>
      </c>
      <c r="G1306" s="90">
        <v>31745.83</v>
      </c>
      <c r="H1306" s="73">
        <v>31745.83</v>
      </c>
      <c r="I1306" s="90">
        <f t="shared" si="7"/>
        <v>0</v>
      </c>
      <c r="K1306" s="28">
        <v>30</v>
      </c>
      <c r="L1306" s="28" t="s">
        <v>2394</v>
      </c>
      <c r="M1306" s="28" t="s">
        <v>2842</v>
      </c>
      <c r="N1306" s="440"/>
      <c r="O1306" s="440"/>
      <c r="P1306" s="440"/>
    </row>
    <row r="1307" spans="1:16" s="424" customFormat="1" ht="12.75">
      <c r="A1307" s="28">
        <v>31</v>
      </c>
      <c r="B1307" s="28" t="s">
        <v>1249</v>
      </c>
      <c r="C1307" s="47" t="s">
        <v>2160</v>
      </c>
      <c r="E1307" s="48" t="s">
        <v>1193</v>
      </c>
      <c r="F1307" s="52">
        <v>210104026</v>
      </c>
      <c r="G1307" s="90">
        <v>41442.05</v>
      </c>
      <c r="H1307" s="73">
        <v>41442.05</v>
      </c>
      <c r="I1307" s="90">
        <f t="shared" si="7"/>
        <v>0</v>
      </c>
      <c r="K1307" s="28">
        <v>31</v>
      </c>
      <c r="L1307" s="28" t="s">
        <v>2394</v>
      </c>
      <c r="M1307" s="28" t="s">
        <v>2842</v>
      </c>
      <c r="N1307" s="440"/>
      <c r="O1307" s="440"/>
      <c r="P1307" s="440"/>
    </row>
    <row r="1308" spans="1:16" s="424" customFormat="1" ht="12.75">
      <c r="A1308" s="28">
        <v>32</v>
      </c>
      <c r="B1308" s="28" t="s">
        <v>1250</v>
      </c>
      <c r="C1308" s="47" t="s">
        <v>2160</v>
      </c>
      <c r="E1308" s="48" t="s">
        <v>1193</v>
      </c>
      <c r="F1308" s="52">
        <v>210104027</v>
      </c>
      <c r="G1308" s="90">
        <v>41878.6</v>
      </c>
      <c r="H1308" s="73">
        <v>41878.6</v>
      </c>
      <c r="I1308" s="90">
        <f t="shared" si="7"/>
        <v>0</v>
      </c>
      <c r="K1308" s="28">
        <v>32</v>
      </c>
      <c r="L1308" s="28" t="s">
        <v>2394</v>
      </c>
      <c r="M1308" s="28" t="s">
        <v>2842</v>
      </c>
      <c r="N1308" s="440"/>
      <c r="O1308" s="440"/>
      <c r="P1308" s="440"/>
    </row>
    <row r="1309" spans="1:16" s="424" customFormat="1" ht="12.75">
      <c r="A1309" s="28">
        <v>33</v>
      </c>
      <c r="B1309" s="28" t="s">
        <v>1251</v>
      </c>
      <c r="C1309" s="47" t="s">
        <v>1126</v>
      </c>
      <c r="E1309" s="48" t="s">
        <v>1193</v>
      </c>
      <c r="F1309" s="52">
        <v>210104030</v>
      </c>
      <c r="G1309" s="90">
        <v>14128.65</v>
      </c>
      <c r="H1309" s="73">
        <v>14128.65</v>
      </c>
      <c r="I1309" s="90">
        <f t="shared" si="7"/>
        <v>0</v>
      </c>
      <c r="K1309" s="28">
        <v>33</v>
      </c>
      <c r="L1309" s="28" t="s">
        <v>2394</v>
      </c>
      <c r="M1309" s="28" t="s">
        <v>2842</v>
      </c>
      <c r="N1309" s="440"/>
      <c r="O1309" s="440"/>
      <c r="P1309" s="440"/>
    </row>
    <row r="1310" spans="1:16" ht="12.75">
      <c r="A1310" s="28">
        <v>34</v>
      </c>
      <c r="B1310" s="28" t="s">
        <v>3752</v>
      </c>
      <c r="C1310" s="47" t="s">
        <v>3753</v>
      </c>
      <c r="E1310" s="48" t="s">
        <v>1193</v>
      </c>
      <c r="F1310" s="52">
        <v>110104017</v>
      </c>
      <c r="G1310" s="90">
        <v>8753.64</v>
      </c>
      <c r="H1310" s="73">
        <v>8753.64</v>
      </c>
      <c r="I1310" s="90">
        <f t="shared" si="7"/>
        <v>0</v>
      </c>
      <c r="K1310" s="28">
        <v>34</v>
      </c>
      <c r="L1310" s="28" t="s">
        <v>2394</v>
      </c>
      <c r="M1310" s="28" t="s">
        <v>2842</v>
      </c>
      <c r="N1310" s="27"/>
      <c r="O1310" s="27"/>
      <c r="P1310" s="27"/>
    </row>
    <row r="1311" spans="1:16" ht="12.75">
      <c r="A1311" s="28">
        <v>35</v>
      </c>
      <c r="B1311" s="28" t="s">
        <v>3754</v>
      </c>
      <c r="C1311" s="28" t="s">
        <v>2484</v>
      </c>
      <c r="E1311" s="48" t="s">
        <v>1193</v>
      </c>
      <c r="F1311" s="52">
        <v>110104018</v>
      </c>
      <c r="G1311" s="90">
        <v>7259</v>
      </c>
      <c r="H1311" s="73">
        <v>7259</v>
      </c>
      <c r="I1311" s="90">
        <f t="shared" si="7"/>
        <v>0</v>
      </c>
      <c r="K1311" s="28">
        <v>35</v>
      </c>
      <c r="L1311" s="28" t="s">
        <v>2394</v>
      </c>
      <c r="M1311" s="28" t="s">
        <v>2842</v>
      </c>
      <c r="N1311" s="27"/>
      <c r="O1311" s="27"/>
      <c r="P1311" s="27"/>
    </row>
    <row r="1312" spans="1:16" s="424" customFormat="1" ht="12.75">
      <c r="A1312" s="28">
        <v>36</v>
      </c>
      <c r="B1312" s="48" t="s">
        <v>609</v>
      </c>
      <c r="C1312" s="28" t="s">
        <v>2997</v>
      </c>
      <c r="E1312" s="48" t="s">
        <v>1193</v>
      </c>
      <c r="F1312" s="52">
        <v>110104040</v>
      </c>
      <c r="G1312" s="73">
        <v>32294</v>
      </c>
      <c r="H1312" s="73">
        <v>32294</v>
      </c>
      <c r="I1312" s="90">
        <f t="shared" si="7"/>
        <v>0</v>
      </c>
      <c r="K1312" s="28">
        <v>36</v>
      </c>
      <c r="L1312" s="28" t="s">
        <v>2394</v>
      </c>
      <c r="M1312" s="28" t="s">
        <v>2842</v>
      </c>
      <c r="N1312" s="440"/>
      <c r="O1312" s="440"/>
      <c r="P1312" s="440"/>
    </row>
    <row r="1313" spans="1:16" s="424" customFormat="1" ht="12.75">
      <c r="A1313" s="28">
        <v>37</v>
      </c>
      <c r="B1313" s="48" t="s">
        <v>610</v>
      </c>
      <c r="C1313" s="28" t="s">
        <v>926</v>
      </c>
      <c r="E1313" s="48" t="s">
        <v>1193</v>
      </c>
      <c r="F1313" s="52">
        <v>110104041</v>
      </c>
      <c r="G1313" s="73">
        <v>15990</v>
      </c>
      <c r="H1313" s="73">
        <v>15990</v>
      </c>
      <c r="I1313" s="90">
        <f t="shared" si="7"/>
        <v>0</v>
      </c>
      <c r="K1313" s="28">
        <v>37</v>
      </c>
      <c r="L1313" s="28" t="s">
        <v>2394</v>
      </c>
      <c r="M1313" s="28" t="s">
        <v>2842</v>
      </c>
      <c r="N1313" s="440"/>
      <c r="O1313" s="440"/>
      <c r="P1313" s="440"/>
    </row>
    <row r="1314" spans="1:16" s="424" customFormat="1" ht="12.75">
      <c r="A1314" s="28">
        <v>38</v>
      </c>
      <c r="B1314" s="48" t="s">
        <v>611</v>
      </c>
      <c r="C1314" s="28" t="s">
        <v>927</v>
      </c>
      <c r="E1314" s="48" t="s">
        <v>1193</v>
      </c>
      <c r="F1314" s="52">
        <v>110109004</v>
      </c>
      <c r="G1314" s="73">
        <v>65628</v>
      </c>
      <c r="H1314" s="73">
        <v>65628</v>
      </c>
      <c r="I1314" s="90">
        <f t="shared" si="7"/>
        <v>0</v>
      </c>
      <c r="K1314" s="28">
        <v>38</v>
      </c>
      <c r="L1314" s="28" t="s">
        <v>2394</v>
      </c>
      <c r="M1314" s="28" t="s">
        <v>2842</v>
      </c>
      <c r="N1314" s="440"/>
      <c r="O1314" s="440"/>
      <c r="P1314" s="440"/>
    </row>
    <row r="1315" spans="1:16" s="424" customFormat="1" ht="12.75">
      <c r="A1315" s="28">
        <v>39</v>
      </c>
      <c r="B1315" s="28" t="s">
        <v>612</v>
      </c>
      <c r="C1315" s="28" t="s">
        <v>928</v>
      </c>
      <c r="E1315" s="48" t="s">
        <v>1193</v>
      </c>
      <c r="F1315" s="52">
        <v>210104036</v>
      </c>
      <c r="G1315" s="73">
        <v>17890</v>
      </c>
      <c r="H1315" s="73">
        <v>17890</v>
      </c>
      <c r="I1315" s="90">
        <f t="shared" si="7"/>
        <v>0</v>
      </c>
      <c r="K1315" s="28">
        <v>39</v>
      </c>
      <c r="L1315" s="28" t="s">
        <v>2394</v>
      </c>
      <c r="M1315" s="28" t="s">
        <v>2842</v>
      </c>
      <c r="N1315" s="440"/>
      <c r="O1315" s="440"/>
      <c r="P1315" s="440"/>
    </row>
    <row r="1316" spans="1:16" s="424" customFormat="1" ht="12.75">
      <c r="A1316" s="28">
        <v>40</v>
      </c>
      <c r="B1316" s="28" t="s">
        <v>613</v>
      </c>
      <c r="C1316" s="28" t="s">
        <v>2997</v>
      </c>
      <c r="E1316" s="48" t="s">
        <v>1193</v>
      </c>
      <c r="F1316" s="53">
        <v>110104042</v>
      </c>
      <c r="G1316" s="53">
        <v>17366.55</v>
      </c>
      <c r="H1316" s="73">
        <v>17366.55</v>
      </c>
      <c r="I1316" s="90">
        <f aca="true" t="shared" si="8" ref="I1316:I1324">G1316-H1316</f>
        <v>0</v>
      </c>
      <c r="K1316" s="28">
        <v>40</v>
      </c>
      <c r="L1316" s="28" t="s">
        <v>2394</v>
      </c>
      <c r="M1316" s="28" t="s">
        <v>2842</v>
      </c>
      <c r="N1316" s="440"/>
      <c r="O1316" s="440"/>
      <c r="P1316" s="440"/>
    </row>
    <row r="1317" spans="1:16" s="424" customFormat="1" ht="12.75">
      <c r="A1317" s="28">
        <v>41</v>
      </c>
      <c r="B1317" s="28" t="s">
        <v>2426</v>
      </c>
      <c r="C1317" s="28" t="s">
        <v>1178</v>
      </c>
      <c r="E1317" s="48" t="s">
        <v>1193</v>
      </c>
      <c r="F1317" s="52">
        <v>210104041</v>
      </c>
      <c r="G1317" s="73">
        <v>11233</v>
      </c>
      <c r="H1317" s="73">
        <v>11233</v>
      </c>
      <c r="I1317" s="90">
        <f t="shared" si="8"/>
        <v>0</v>
      </c>
      <c r="K1317" s="28">
        <v>41</v>
      </c>
      <c r="L1317" s="28" t="s">
        <v>2394</v>
      </c>
      <c r="M1317" s="28" t="s">
        <v>2842</v>
      </c>
      <c r="N1317" s="440"/>
      <c r="O1317" s="440"/>
      <c r="P1317" s="440"/>
    </row>
    <row r="1318" spans="1:16" s="424" customFormat="1" ht="12.75">
      <c r="A1318" s="28">
        <v>42</v>
      </c>
      <c r="B1318" s="28" t="s">
        <v>2427</v>
      </c>
      <c r="C1318" s="28" t="s">
        <v>746</v>
      </c>
      <c r="E1318" s="48" t="s">
        <v>1193</v>
      </c>
      <c r="F1318" s="52">
        <v>210105001</v>
      </c>
      <c r="G1318" s="73">
        <v>14000</v>
      </c>
      <c r="H1318" s="73">
        <v>14000</v>
      </c>
      <c r="I1318" s="90">
        <f t="shared" si="8"/>
        <v>0</v>
      </c>
      <c r="K1318" s="28">
        <v>42</v>
      </c>
      <c r="L1318" s="28" t="s">
        <v>2394</v>
      </c>
      <c r="M1318" s="28" t="s">
        <v>2842</v>
      </c>
      <c r="N1318" s="440"/>
      <c r="O1318" s="440"/>
      <c r="P1318" s="440"/>
    </row>
    <row r="1319" spans="1:16" s="424" customFormat="1" ht="12.75">
      <c r="A1319" s="28">
        <v>43</v>
      </c>
      <c r="B1319" s="28" t="s">
        <v>2428</v>
      </c>
      <c r="C1319" s="28" t="s">
        <v>747</v>
      </c>
      <c r="E1319" s="48" t="s">
        <v>1193</v>
      </c>
      <c r="F1319" s="52">
        <v>210105002</v>
      </c>
      <c r="G1319" s="73">
        <v>60000</v>
      </c>
      <c r="H1319" s="73">
        <v>60000</v>
      </c>
      <c r="I1319" s="90">
        <f t="shared" si="8"/>
        <v>0</v>
      </c>
      <c r="K1319" s="28">
        <v>43</v>
      </c>
      <c r="L1319" s="28" t="s">
        <v>2394</v>
      </c>
      <c r="M1319" s="28" t="s">
        <v>2842</v>
      </c>
      <c r="N1319" s="440"/>
      <c r="O1319" s="440"/>
      <c r="P1319" s="440"/>
    </row>
    <row r="1320" spans="1:16" s="424" customFormat="1" ht="12.75">
      <c r="A1320" s="28">
        <v>44</v>
      </c>
      <c r="B1320" s="28" t="s">
        <v>2429</v>
      </c>
      <c r="C1320" s="28" t="s">
        <v>748</v>
      </c>
      <c r="E1320" s="48" t="s">
        <v>1193</v>
      </c>
      <c r="F1320" s="52">
        <v>1101040018</v>
      </c>
      <c r="G1320" s="73">
        <v>10462.48</v>
      </c>
      <c r="H1320" s="73">
        <v>10462.48</v>
      </c>
      <c r="I1320" s="90">
        <f t="shared" si="8"/>
        <v>0</v>
      </c>
      <c r="K1320" s="28">
        <v>44</v>
      </c>
      <c r="L1320" s="28" t="s">
        <v>2394</v>
      </c>
      <c r="M1320" s="28" t="s">
        <v>2842</v>
      </c>
      <c r="N1320" s="440"/>
      <c r="O1320" s="440"/>
      <c r="P1320" s="440"/>
    </row>
    <row r="1321" spans="1:16" s="424" customFormat="1" ht="12.75">
      <c r="A1321" s="28">
        <v>45</v>
      </c>
      <c r="B1321" s="28" t="s">
        <v>2430</v>
      </c>
      <c r="C1321" s="53" t="s">
        <v>749</v>
      </c>
      <c r="E1321" s="48" t="s">
        <v>1193</v>
      </c>
      <c r="F1321" s="53">
        <v>110103008</v>
      </c>
      <c r="G1321" s="73">
        <v>4058760</v>
      </c>
      <c r="H1321" s="73">
        <v>243525.6</v>
      </c>
      <c r="I1321" s="90">
        <f t="shared" si="8"/>
        <v>3815234.4</v>
      </c>
      <c r="K1321" s="28">
        <v>45</v>
      </c>
      <c r="L1321" s="28" t="s">
        <v>2394</v>
      </c>
      <c r="M1321" s="28" t="s">
        <v>2842</v>
      </c>
      <c r="N1321" s="440"/>
      <c r="O1321" s="440"/>
      <c r="P1321" s="440"/>
    </row>
    <row r="1322" spans="1:16" s="424" customFormat="1" ht="12.75">
      <c r="A1322" s="28">
        <v>46</v>
      </c>
      <c r="B1322" s="28" t="s">
        <v>2431</v>
      </c>
      <c r="C1322" s="28" t="s">
        <v>750</v>
      </c>
      <c r="E1322" s="48" t="s">
        <v>1193</v>
      </c>
      <c r="F1322" s="53">
        <v>210105003</v>
      </c>
      <c r="G1322" s="73">
        <v>60000</v>
      </c>
      <c r="H1322" s="73">
        <v>60000</v>
      </c>
      <c r="I1322" s="90">
        <f t="shared" si="8"/>
        <v>0</v>
      </c>
      <c r="K1322" s="28">
        <v>46</v>
      </c>
      <c r="L1322" s="28" t="s">
        <v>2394</v>
      </c>
      <c r="M1322" s="28" t="s">
        <v>2842</v>
      </c>
      <c r="N1322" s="440"/>
      <c r="O1322" s="440"/>
      <c r="P1322" s="440"/>
    </row>
    <row r="1323" spans="1:16" s="424" customFormat="1" ht="12.75">
      <c r="A1323" s="28">
        <v>47</v>
      </c>
      <c r="B1323" s="28" t="s">
        <v>2432</v>
      </c>
      <c r="C1323" s="28" t="s">
        <v>751</v>
      </c>
      <c r="E1323" s="48" t="s">
        <v>1193</v>
      </c>
      <c r="F1323" s="52">
        <v>410104043</v>
      </c>
      <c r="G1323" s="73">
        <v>10199</v>
      </c>
      <c r="H1323" s="73">
        <v>10199</v>
      </c>
      <c r="I1323" s="90">
        <f t="shared" si="8"/>
        <v>0</v>
      </c>
      <c r="K1323" s="28">
        <v>47</v>
      </c>
      <c r="L1323" s="28" t="s">
        <v>2394</v>
      </c>
      <c r="M1323" s="28" t="s">
        <v>2842</v>
      </c>
      <c r="N1323" s="440"/>
      <c r="O1323" s="440"/>
      <c r="P1323" s="440"/>
    </row>
    <row r="1324" spans="1:16" s="424" customFormat="1" ht="12.75">
      <c r="A1324" s="28">
        <v>48</v>
      </c>
      <c r="B1324" s="56" t="s">
        <v>2351</v>
      </c>
      <c r="C1324" s="28" t="s">
        <v>2642</v>
      </c>
      <c r="E1324" s="48" t="s">
        <v>1193</v>
      </c>
      <c r="F1324" s="52">
        <v>210104045</v>
      </c>
      <c r="G1324" s="73">
        <v>21631.42</v>
      </c>
      <c r="H1324" s="73">
        <v>21631.42</v>
      </c>
      <c r="I1324" s="90">
        <f t="shared" si="8"/>
        <v>0</v>
      </c>
      <c r="K1324" s="28">
        <v>48</v>
      </c>
      <c r="L1324" s="28" t="s">
        <v>2394</v>
      </c>
      <c r="M1324" s="28" t="s">
        <v>2842</v>
      </c>
      <c r="N1324" s="440"/>
      <c r="O1324" s="440"/>
      <c r="P1324" s="440"/>
    </row>
    <row r="1325" spans="1:16" s="424" customFormat="1" ht="12.75">
      <c r="A1325" s="28">
        <v>49</v>
      </c>
      <c r="B1325" s="28" t="s">
        <v>2352</v>
      </c>
      <c r="C1325" s="28" t="s">
        <v>2643</v>
      </c>
      <c r="D1325" s="34"/>
      <c r="E1325" s="48" t="s">
        <v>1193</v>
      </c>
      <c r="F1325" s="53">
        <v>210106007</v>
      </c>
      <c r="G1325" s="73">
        <v>20720</v>
      </c>
      <c r="H1325" s="73">
        <v>20720</v>
      </c>
      <c r="I1325" s="90">
        <f>G1325-H1325</f>
        <v>0</v>
      </c>
      <c r="K1325" s="28">
        <v>49</v>
      </c>
      <c r="L1325" s="28" t="s">
        <v>2394</v>
      </c>
      <c r="M1325" s="28" t="s">
        <v>2842</v>
      </c>
      <c r="N1325" s="440"/>
      <c r="O1325" s="440"/>
      <c r="P1325" s="440"/>
    </row>
    <row r="1326" spans="1:16" s="424" customFormat="1" ht="12.75">
      <c r="A1326" s="28">
        <v>50</v>
      </c>
      <c r="B1326" s="28" t="s">
        <v>2353</v>
      </c>
      <c r="C1326" s="52" t="s">
        <v>2644</v>
      </c>
      <c r="E1326" s="48" t="s">
        <v>1193</v>
      </c>
      <c r="F1326" s="341">
        <v>410134046</v>
      </c>
      <c r="G1326" s="73">
        <v>10990</v>
      </c>
      <c r="H1326" s="228">
        <v>10990</v>
      </c>
      <c r="I1326" s="340">
        <f>G1326-H1326</f>
        <v>0</v>
      </c>
      <c r="K1326" s="28">
        <v>50</v>
      </c>
      <c r="L1326" s="28" t="s">
        <v>2394</v>
      </c>
      <c r="M1326" s="28" t="s">
        <v>2842</v>
      </c>
      <c r="N1326" s="440"/>
      <c r="O1326" s="440"/>
      <c r="P1326" s="440"/>
    </row>
    <row r="1327" spans="1:16" s="424" customFormat="1" ht="12.75">
      <c r="A1327" s="28">
        <v>51</v>
      </c>
      <c r="B1327" s="28" t="s">
        <v>1947</v>
      </c>
      <c r="C1327" s="28" t="s">
        <v>837</v>
      </c>
      <c r="E1327" s="48" t="s">
        <v>1193</v>
      </c>
      <c r="F1327" s="47">
        <v>410134047</v>
      </c>
      <c r="G1327" s="73">
        <v>14318.67</v>
      </c>
      <c r="H1327" s="47">
        <v>14318.67</v>
      </c>
      <c r="I1327" s="121">
        <v>0</v>
      </c>
      <c r="K1327" s="28">
        <v>51</v>
      </c>
      <c r="L1327" s="28" t="s">
        <v>2394</v>
      </c>
      <c r="M1327" s="28" t="s">
        <v>2842</v>
      </c>
      <c r="N1327" s="440"/>
      <c r="O1327" s="440"/>
      <c r="P1327" s="440"/>
    </row>
    <row r="1328" spans="1:16" s="424" customFormat="1" ht="12.75">
      <c r="A1328" s="28">
        <v>52</v>
      </c>
      <c r="B1328" s="52" t="s">
        <v>1948</v>
      </c>
      <c r="C1328" s="52" t="s">
        <v>121</v>
      </c>
      <c r="E1328" s="48" t="s">
        <v>1193</v>
      </c>
      <c r="F1328" s="47">
        <v>410134048</v>
      </c>
      <c r="G1328" s="121">
        <v>46000</v>
      </c>
      <c r="H1328" s="121">
        <v>46000</v>
      </c>
      <c r="I1328" s="121">
        <v>0</v>
      </c>
      <c r="K1328" s="28">
        <v>52</v>
      </c>
      <c r="L1328" s="28" t="s">
        <v>2394</v>
      </c>
      <c r="M1328" s="28" t="s">
        <v>2842</v>
      </c>
      <c r="N1328" s="440"/>
      <c r="O1328" s="440"/>
      <c r="P1328" s="440"/>
    </row>
    <row r="1329" spans="1:16" s="424" customFormat="1" ht="12.75">
      <c r="A1329" s="28">
        <v>53</v>
      </c>
      <c r="B1329" s="52" t="s">
        <v>1949</v>
      </c>
      <c r="C1329" s="52" t="s">
        <v>181</v>
      </c>
      <c r="E1329" s="48" t="s">
        <v>1193</v>
      </c>
      <c r="F1329" s="47">
        <v>410134049</v>
      </c>
      <c r="G1329" s="121">
        <v>41854</v>
      </c>
      <c r="H1329" s="121">
        <v>41854</v>
      </c>
      <c r="I1329" s="121">
        <v>0</v>
      </c>
      <c r="K1329" s="28">
        <v>53</v>
      </c>
      <c r="L1329" s="28" t="s">
        <v>2394</v>
      </c>
      <c r="M1329" s="28" t="s">
        <v>2842</v>
      </c>
      <c r="N1329" s="440"/>
      <c r="O1329" s="440"/>
      <c r="P1329" s="440"/>
    </row>
    <row r="1330" spans="1:16" s="424" customFormat="1" ht="12.75">
      <c r="A1330" s="28">
        <v>54</v>
      </c>
      <c r="B1330" s="52" t="s">
        <v>1950</v>
      </c>
      <c r="C1330" s="225" t="s">
        <v>122</v>
      </c>
      <c r="E1330" s="48" t="s">
        <v>1193</v>
      </c>
      <c r="F1330" s="66">
        <v>410134050</v>
      </c>
      <c r="G1330" s="124">
        <v>15485</v>
      </c>
      <c r="H1330" s="124">
        <v>15485</v>
      </c>
      <c r="I1330" s="124">
        <v>0</v>
      </c>
      <c r="K1330" s="28">
        <v>54</v>
      </c>
      <c r="L1330" s="28" t="s">
        <v>2394</v>
      </c>
      <c r="M1330" s="28" t="s">
        <v>2842</v>
      </c>
      <c r="N1330" s="440"/>
      <c r="O1330" s="440"/>
      <c r="P1330" s="440"/>
    </row>
    <row r="1331" spans="1:16" s="424" customFormat="1" ht="12.75">
      <c r="A1331" s="28">
        <v>55</v>
      </c>
      <c r="B1331" s="48" t="s">
        <v>1983</v>
      </c>
      <c r="C1331" s="63" t="s">
        <v>1458</v>
      </c>
      <c r="E1331" s="48" t="s">
        <v>1193</v>
      </c>
      <c r="F1331" s="47">
        <v>11013600259</v>
      </c>
      <c r="G1331" s="60">
        <v>15000</v>
      </c>
      <c r="H1331" s="60">
        <v>15000</v>
      </c>
      <c r="I1331" s="121">
        <v>0</v>
      </c>
      <c r="K1331" s="28">
        <v>55</v>
      </c>
      <c r="L1331" s="28" t="s">
        <v>2394</v>
      </c>
      <c r="M1331" s="28" t="s">
        <v>2842</v>
      </c>
      <c r="N1331" s="440"/>
      <c r="O1331" s="440"/>
      <c r="P1331" s="440"/>
    </row>
    <row r="1332" spans="1:16" s="424" customFormat="1" ht="12.75">
      <c r="A1332" s="28">
        <v>56</v>
      </c>
      <c r="B1332" s="48" t="s">
        <v>1984</v>
      </c>
      <c r="C1332" s="63" t="s">
        <v>1459</v>
      </c>
      <c r="E1332" s="48" t="s">
        <v>1193</v>
      </c>
      <c r="F1332" s="47">
        <v>11013400231</v>
      </c>
      <c r="G1332" s="60">
        <v>15000</v>
      </c>
      <c r="H1332" s="60">
        <v>15000</v>
      </c>
      <c r="I1332" s="121">
        <v>0</v>
      </c>
      <c r="K1332" s="28">
        <v>56</v>
      </c>
      <c r="L1332" s="28" t="s">
        <v>2394</v>
      </c>
      <c r="M1332" s="28" t="s">
        <v>2842</v>
      </c>
      <c r="N1332" s="440"/>
      <c r="O1332" s="440"/>
      <c r="P1332" s="440"/>
    </row>
    <row r="1333" spans="1:16" s="424" customFormat="1" ht="25.5">
      <c r="A1333" s="28">
        <v>57</v>
      </c>
      <c r="B1333" s="48" t="s">
        <v>3928</v>
      </c>
      <c r="C1333" s="220" t="s">
        <v>4043</v>
      </c>
      <c r="E1333" s="49" t="s">
        <v>3929</v>
      </c>
      <c r="F1333" s="59"/>
      <c r="G1333" s="768">
        <v>24763300</v>
      </c>
      <c r="H1333" s="768"/>
      <c r="I1333" s="126"/>
      <c r="K1333" s="28">
        <v>57</v>
      </c>
      <c r="L1333" s="28" t="s">
        <v>2394</v>
      </c>
      <c r="M1333" s="28" t="s">
        <v>2842</v>
      </c>
      <c r="N1333" s="440"/>
      <c r="O1333" s="440"/>
      <c r="P1333" s="440"/>
    </row>
    <row r="1334" spans="1:16" s="424" customFormat="1" ht="25.5">
      <c r="A1334" s="28"/>
      <c r="B1334" s="48"/>
      <c r="C1334" s="220" t="s">
        <v>3930</v>
      </c>
      <c r="E1334" s="48"/>
      <c r="F1334" s="59"/>
      <c r="G1334" s="768"/>
      <c r="H1334" s="768"/>
      <c r="I1334" s="126"/>
      <c r="K1334" s="28"/>
      <c r="L1334" s="28"/>
      <c r="M1334" s="28"/>
      <c r="N1334" s="440"/>
      <c r="O1334" s="440"/>
      <c r="P1334" s="440"/>
    </row>
    <row r="1335" spans="1:16" s="424" customFormat="1" ht="25.5">
      <c r="A1335" s="28"/>
      <c r="B1335" s="48"/>
      <c r="C1335" s="220" t="s">
        <v>3931</v>
      </c>
      <c r="E1335" s="48"/>
      <c r="F1335" s="59"/>
      <c r="G1335" s="768"/>
      <c r="H1335" s="768"/>
      <c r="I1335" s="126"/>
      <c r="K1335" s="28"/>
      <c r="L1335" s="28"/>
      <c r="M1335" s="28"/>
      <c r="N1335" s="440"/>
      <c r="O1335" s="440"/>
      <c r="P1335" s="440"/>
    </row>
    <row r="1336" spans="1:16" s="424" customFormat="1" ht="63.75">
      <c r="A1336" s="28"/>
      <c r="B1336" s="48"/>
      <c r="C1336" s="220" t="s">
        <v>3932</v>
      </c>
      <c r="E1336" s="48"/>
      <c r="F1336" s="59"/>
      <c r="G1336" s="768"/>
      <c r="H1336" s="768"/>
      <c r="I1336" s="126"/>
      <c r="K1336" s="28"/>
      <c r="L1336" s="28"/>
      <c r="M1336" s="28"/>
      <c r="N1336" s="440"/>
      <c r="O1336" s="440"/>
      <c r="P1336" s="440"/>
    </row>
    <row r="1337" spans="1:16" s="424" customFormat="1" ht="38.25">
      <c r="A1337" s="28"/>
      <c r="B1337" s="48"/>
      <c r="C1337" s="220" t="s">
        <v>3933</v>
      </c>
      <c r="E1337" s="48"/>
      <c r="F1337" s="59"/>
      <c r="G1337" s="768"/>
      <c r="H1337" s="768"/>
      <c r="I1337" s="126"/>
      <c r="K1337" s="28"/>
      <c r="L1337" s="28"/>
      <c r="M1337" s="28"/>
      <c r="N1337" s="440"/>
      <c r="O1337" s="440"/>
      <c r="P1337" s="440"/>
    </row>
    <row r="1338" spans="1:16" s="424" customFormat="1" ht="12.75">
      <c r="A1338" s="28"/>
      <c r="B1338" s="48"/>
      <c r="C1338" s="220" t="s">
        <v>3934</v>
      </c>
      <c r="E1338" s="48"/>
      <c r="F1338" s="59"/>
      <c r="G1338" s="768"/>
      <c r="H1338" s="768"/>
      <c r="I1338" s="126"/>
      <c r="K1338" s="28"/>
      <c r="L1338" s="28"/>
      <c r="M1338" s="28"/>
      <c r="N1338" s="440"/>
      <c r="O1338" s="440"/>
      <c r="P1338" s="440"/>
    </row>
    <row r="1339" spans="1:16" s="424" customFormat="1" ht="12.75">
      <c r="A1339" s="28"/>
      <c r="B1339" s="48"/>
      <c r="C1339" s="220" t="s">
        <v>3935</v>
      </c>
      <c r="E1339" s="48"/>
      <c r="F1339" s="59"/>
      <c r="G1339" s="768"/>
      <c r="H1339" s="768"/>
      <c r="I1339" s="126"/>
      <c r="K1339" s="28"/>
      <c r="L1339" s="28"/>
      <c r="M1339" s="28"/>
      <c r="N1339" s="440"/>
      <c r="O1339" s="440"/>
      <c r="P1339" s="440"/>
    </row>
    <row r="1340" spans="1:16" s="424" customFormat="1" ht="12.75">
      <c r="A1340" s="28"/>
      <c r="B1340" s="48"/>
      <c r="C1340" s="220" t="s">
        <v>3936</v>
      </c>
      <c r="E1340" s="48"/>
      <c r="F1340" s="59"/>
      <c r="G1340" s="768"/>
      <c r="H1340" s="768"/>
      <c r="I1340" s="126"/>
      <c r="K1340" s="28"/>
      <c r="L1340" s="28"/>
      <c r="M1340" s="28"/>
      <c r="N1340" s="440"/>
      <c r="O1340" s="440"/>
      <c r="P1340" s="440"/>
    </row>
    <row r="1341" spans="1:16" s="424" customFormat="1" ht="12.75">
      <c r="A1341" s="28"/>
      <c r="B1341" s="48"/>
      <c r="C1341" s="220" t="s">
        <v>3937</v>
      </c>
      <c r="E1341" s="48"/>
      <c r="F1341" s="59"/>
      <c r="G1341" s="768"/>
      <c r="H1341" s="768"/>
      <c r="I1341" s="126"/>
      <c r="K1341" s="28"/>
      <c r="L1341" s="28"/>
      <c r="M1341" s="28"/>
      <c r="N1341" s="440"/>
      <c r="O1341" s="440"/>
      <c r="P1341" s="440"/>
    </row>
    <row r="1342" spans="1:16" s="424" customFormat="1" ht="12.75">
      <c r="A1342" s="28"/>
      <c r="B1342" s="48"/>
      <c r="C1342" s="220" t="s">
        <v>3938</v>
      </c>
      <c r="E1342" s="48"/>
      <c r="F1342" s="59"/>
      <c r="G1342" s="768"/>
      <c r="H1342" s="768"/>
      <c r="I1342" s="126"/>
      <c r="K1342" s="28"/>
      <c r="L1342" s="28"/>
      <c r="M1342" s="28"/>
      <c r="N1342" s="440"/>
      <c r="O1342" s="440"/>
      <c r="P1342" s="440"/>
    </row>
    <row r="1343" spans="1:16" s="424" customFormat="1" ht="12.75">
      <c r="A1343" s="28"/>
      <c r="B1343" s="48"/>
      <c r="C1343" s="220" t="s">
        <v>3939</v>
      </c>
      <c r="E1343" s="48"/>
      <c r="F1343" s="59"/>
      <c r="G1343" s="768"/>
      <c r="H1343" s="768"/>
      <c r="I1343" s="126"/>
      <c r="K1343" s="28"/>
      <c r="L1343" s="28"/>
      <c r="M1343" s="28"/>
      <c r="N1343" s="440"/>
      <c r="O1343" s="440"/>
      <c r="P1343" s="440"/>
    </row>
    <row r="1344" spans="1:16" s="424" customFormat="1" ht="12.75">
      <c r="A1344" s="28"/>
      <c r="B1344" s="48"/>
      <c r="C1344" s="220" t="s">
        <v>3940</v>
      </c>
      <c r="E1344" s="48"/>
      <c r="F1344" s="59"/>
      <c r="G1344" s="768"/>
      <c r="H1344" s="768"/>
      <c r="I1344" s="126"/>
      <c r="K1344" s="28"/>
      <c r="L1344" s="28"/>
      <c r="M1344" s="28"/>
      <c r="N1344" s="440"/>
      <c r="O1344" s="440"/>
      <c r="P1344" s="440"/>
    </row>
    <row r="1345" spans="1:16" s="424" customFormat="1" ht="12.75">
      <c r="A1345" s="28"/>
      <c r="B1345" s="48"/>
      <c r="C1345" s="220" t="s">
        <v>3941</v>
      </c>
      <c r="E1345" s="48"/>
      <c r="F1345" s="59"/>
      <c r="G1345" s="768"/>
      <c r="H1345" s="768"/>
      <c r="I1345" s="126"/>
      <c r="K1345" s="28"/>
      <c r="L1345" s="28"/>
      <c r="M1345" s="28"/>
      <c r="N1345" s="440"/>
      <c r="O1345" s="440"/>
      <c r="P1345" s="440"/>
    </row>
    <row r="1346" spans="1:16" s="424" customFormat="1" ht="12.75">
      <c r="A1346" s="28"/>
      <c r="B1346" s="48"/>
      <c r="C1346" s="220" t="s">
        <v>3942</v>
      </c>
      <c r="E1346" s="48"/>
      <c r="F1346" s="59"/>
      <c r="G1346" s="768"/>
      <c r="H1346" s="768"/>
      <c r="I1346" s="126"/>
      <c r="K1346" s="28"/>
      <c r="L1346" s="28"/>
      <c r="M1346" s="28"/>
      <c r="N1346" s="440"/>
      <c r="O1346" s="440"/>
      <c r="P1346" s="440"/>
    </row>
    <row r="1347" spans="1:16" s="424" customFormat="1" ht="12.75">
      <c r="A1347" s="28"/>
      <c r="B1347" s="48"/>
      <c r="C1347" s="220" t="s">
        <v>3943</v>
      </c>
      <c r="E1347" s="48"/>
      <c r="F1347" s="59"/>
      <c r="G1347" s="768"/>
      <c r="H1347" s="768"/>
      <c r="I1347" s="126"/>
      <c r="K1347" s="28"/>
      <c r="L1347" s="28"/>
      <c r="M1347" s="28"/>
      <c r="N1347" s="440"/>
      <c r="O1347" s="440"/>
      <c r="P1347" s="440"/>
    </row>
    <row r="1348" spans="1:16" s="424" customFormat="1" ht="12.75">
      <c r="A1348" s="28"/>
      <c r="B1348" s="48"/>
      <c r="C1348" s="220" t="s">
        <v>3944</v>
      </c>
      <c r="E1348" s="48"/>
      <c r="F1348" s="59"/>
      <c r="G1348" s="768"/>
      <c r="H1348" s="768"/>
      <c r="I1348" s="126"/>
      <c r="K1348" s="28"/>
      <c r="L1348" s="28"/>
      <c r="M1348" s="28"/>
      <c r="N1348" s="440"/>
      <c r="O1348" s="440"/>
      <c r="P1348" s="440"/>
    </row>
    <row r="1349" spans="1:16" s="424" customFormat="1" ht="12.75">
      <c r="A1349" s="28"/>
      <c r="B1349" s="48"/>
      <c r="C1349" s="220" t="s">
        <v>3945</v>
      </c>
      <c r="E1349" s="48"/>
      <c r="F1349" s="59"/>
      <c r="G1349" s="768"/>
      <c r="H1349" s="768"/>
      <c r="I1349" s="126"/>
      <c r="K1349" s="28"/>
      <c r="L1349" s="28"/>
      <c r="M1349" s="28"/>
      <c r="N1349" s="440"/>
      <c r="O1349" s="440"/>
      <c r="P1349" s="440"/>
    </row>
    <row r="1350" spans="1:16" s="424" customFormat="1" ht="12.75">
      <c r="A1350" s="28"/>
      <c r="B1350" s="48"/>
      <c r="C1350" s="220" t="s">
        <v>3946</v>
      </c>
      <c r="E1350" s="48"/>
      <c r="F1350" s="59"/>
      <c r="G1350" s="768"/>
      <c r="H1350" s="768"/>
      <c r="I1350" s="126"/>
      <c r="K1350" s="28"/>
      <c r="L1350" s="28"/>
      <c r="M1350" s="28"/>
      <c r="N1350" s="440"/>
      <c r="O1350" s="440"/>
      <c r="P1350" s="440"/>
    </row>
    <row r="1351" spans="1:16" s="424" customFormat="1" ht="25.5">
      <c r="A1351" s="28"/>
      <c r="B1351" s="48"/>
      <c r="C1351" s="220" t="s">
        <v>3947</v>
      </c>
      <c r="E1351" s="48"/>
      <c r="F1351" s="59"/>
      <c r="G1351" s="768"/>
      <c r="H1351" s="768"/>
      <c r="I1351" s="126"/>
      <c r="K1351" s="28"/>
      <c r="L1351" s="28"/>
      <c r="M1351" s="28"/>
      <c r="N1351" s="440"/>
      <c r="O1351" s="440"/>
      <c r="P1351" s="440"/>
    </row>
    <row r="1352" spans="1:16" s="424" customFormat="1" ht="12.75">
      <c r="A1352" s="28"/>
      <c r="B1352" s="48"/>
      <c r="C1352" s="220" t="s">
        <v>3948</v>
      </c>
      <c r="E1352" s="48"/>
      <c r="F1352" s="59"/>
      <c r="G1352" s="768"/>
      <c r="H1352" s="768"/>
      <c r="I1352" s="126"/>
      <c r="K1352" s="28"/>
      <c r="L1352" s="28"/>
      <c r="M1352" s="28"/>
      <c r="N1352" s="440"/>
      <c r="O1352" s="440"/>
      <c r="P1352" s="440"/>
    </row>
    <row r="1353" spans="1:16" s="424" customFormat="1" ht="12.75">
      <c r="A1353" s="28"/>
      <c r="B1353" s="48"/>
      <c r="C1353" s="220" t="s">
        <v>3949</v>
      </c>
      <c r="E1353" s="48"/>
      <c r="F1353" s="59"/>
      <c r="G1353" s="768"/>
      <c r="H1353" s="768"/>
      <c r="I1353" s="126"/>
      <c r="K1353" s="28"/>
      <c r="L1353" s="28"/>
      <c r="M1353" s="28"/>
      <c r="N1353" s="440"/>
      <c r="O1353" s="440"/>
      <c r="P1353" s="440"/>
    </row>
    <row r="1354" spans="1:16" s="424" customFormat="1" ht="25.5">
      <c r="A1354" s="28"/>
      <c r="B1354" s="48"/>
      <c r="C1354" s="220" t="s">
        <v>3950</v>
      </c>
      <c r="E1354" s="48"/>
      <c r="F1354" s="59"/>
      <c r="G1354" s="768"/>
      <c r="H1354" s="768"/>
      <c r="I1354" s="126"/>
      <c r="K1354" s="28"/>
      <c r="L1354" s="28"/>
      <c r="M1354" s="28"/>
      <c r="N1354" s="440"/>
      <c r="O1354" s="440"/>
      <c r="P1354" s="440"/>
    </row>
    <row r="1355" spans="1:16" s="424" customFormat="1" ht="25.5">
      <c r="A1355" s="28"/>
      <c r="B1355" s="48"/>
      <c r="C1355" s="220" t="s">
        <v>3951</v>
      </c>
      <c r="E1355" s="48"/>
      <c r="F1355" s="59"/>
      <c r="G1355" s="768"/>
      <c r="H1355" s="768"/>
      <c r="I1355" s="126"/>
      <c r="K1355" s="28"/>
      <c r="L1355" s="28"/>
      <c r="M1355" s="28"/>
      <c r="N1355" s="440"/>
      <c r="O1355" s="440"/>
      <c r="P1355" s="440"/>
    </row>
    <row r="1356" spans="1:16" s="424" customFormat="1" ht="12.75">
      <c r="A1356" s="28">
        <v>58</v>
      </c>
      <c r="B1356" s="48" t="s">
        <v>4079</v>
      </c>
      <c r="C1356" s="220" t="s">
        <v>4080</v>
      </c>
      <c r="E1356" s="48" t="s">
        <v>1193</v>
      </c>
      <c r="F1356" s="59">
        <v>410134059</v>
      </c>
      <c r="G1356" s="768">
        <v>13679</v>
      </c>
      <c r="H1356" s="768">
        <v>13679</v>
      </c>
      <c r="I1356" s="126">
        <v>0</v>
      </c>
      <c r="K1356" s="28"/>
      <c r="L1356" s="28"/>
      <c r="M1356" s="28"/>
      <c r="N1356" s="440"/>
      <c r="O1356" s="440"/>
      <c r="P1356" s="440"/>
    </row>
    <row r="1357" spans="1:16" s="424" customFormat="1" ht="12.75">
      <c r="A1357" s="28"/>
      <c r="B1357" s="48"/>
      <c r="C1357" s="59"/>
      <c r="E1357" s="48" t="s">
        <v>2796</v>
      </c>
      <c r="F1357" s="59"/>
      <c r="G1357" s="223">
        <f>SUM(G1277:G1356)</f>
        <v>30611447.7</v>
      </c>
      <c r="H1357" s="223">
        <f>SUM(H1277:H1356)</f>
        <v>2032913.3</v>
      </c>
      <c r="I1357" s="223">
        <f>SUM(I1277:I1332)</f>
        <v>3815234.4</v>
      </c>
      <c r="K1357" s="28"/>
      <c r="L1357" s="440"/>
      <c r="M1357" s="440"/>
      <c r="N1357" s="440"/>
      <c r="O1357" s="440"/>
      <c r="P1357" s="440"/>
    </row>
    <row r="1358" spans="1:16" s="424" customFormat="1" ht="12.75">
      <c r="A1358" s="28"/>
      <c r="B1358" s="48"/>
      <c r="C1358" s="59"/>
      <c r="E1358" s="48"/>
      <c r="F1358" s="59"/>
      <c r="G1358" s="223"/>
      <c r="H1358" s="223"/>
      <c r="I1358" s="223"/>
      <c r="K1358" s="28"/>
      <c r="L1358" s="440"/>
      <c r="M1358" s="440"/>
      <c r="N1358" s="440"/>
      <c r="O1358" s="440"/>
      <c r="P1358" s="440"/>
    </row>
    <row r="1359" spans="1:16" s="1" customFormat="1" ht="15.75">
      <c r="A1359" s="583" t="s">
        <v>2634</v>
      </c>
      <c r="B1359" s="580"/>
      <c r="C1359" s="581"/>
      <c r="D1359" s="673"/>
      <c r="E1359" s="667"/>
      <c r="F1359" s="669"/>
      <c r="G1359" s="580"/>
      <c r="H1359" s="580"/>
      <c r="I1359" s="581"/>
      <c r="J1359" s="587"/>
      <c r="K1359" s="669"/>
      <c r="L1359" s="915"/>
      <c r="M1359" s="893"/>
      <c r="N1359" s="894"/>
      <c r="O1359" s="580"/>
      <c r="P1359" s="581"/>
    </row>
    <row r="1360" spans="1:16" s="424" customFormat="1" ht="12.75">
      <c r="A1360" s="396" t="s">
        <v>2468</v>
      </c>
      <c r="B1360" s="895" t="s">
        <v>929</v>
      </c>
      <c r="C1360" s="396" t="s">
        <v>932</v>
      </c>
      <c r="D1360" s="403"/>
      <c r="E1360" s="374" t="s">
        <v>890</v>
      </c>
      <c r="F1360" s="396" t="s">
        <v>2008</v>
      </c>
      <c r="G1360" s="374" t="s">
        <v>2057</v>
      </c>
      <c r="H1360" s="374" t="s">
        <v>2011</v>
      </c>
      <c r="I1360" s="396" t="s">
        <v>2013</v>
      </c>
      <c r="J1360" s="403"/>
      <c r="K1360" s="396" t="s">
        <v>2468</v>
      </c>
      <c r="L1360" s="907" t="s">
        <v>930</v>
      </c>
      <c r="M1360" s="908"/>
      <c r="N1360" s="909" t="s">
        <v>931</v>
      </c>
      <c r="O1360" s="910"/>
      <c r="P1360" s="911"/>
    </row>
    <row r="1361" spans="1:16" s="424" customFormat="1" ht="12.75">
      <c r="A1361" s="398" t="s">
        <v>2469</v>
      </c>
      <c r="B1361" s="896"/>
      <c r="C1361" s="398"/>
      <c r="D1361" s="404"/>
      <c r="E1361" s="375"/>
      <c r="F1361" s="398" t="s">
        <v>2473</v>
      </c>
      <c r="G1361" s="375" t="s">
        <v>2009</v>
      </c>
      <c r="H1361" s="375" t="s">
        <v>2012</v>
      </c>
      <c r="I1361" s="398" t="s">
        <v>2247</v>
      </c>
      <c r="J1361" s="404"/>
      <c r="K1361" s="398" t="s">
        <v>2469</v>
      </c>
      <c r="L1361" s="375" t="s">
        <v>473</v>
      </c>
      <c r="M1361" s="398" t="s">
        <v>474</v>
      </c>
      <c r="N1361" s="912" t="s">
        <v>476</v>
      </c>
      <c r="O1361" s="913"/>
      <c r="P1361" s="914"/>
    </row>
    <row r="1362" spans="1:16" s="424" customFormat="1" ht="12.75">
      <c r="A1362" s="399"/>
      <c r="B1362" s="400"/>
      <c r="C1362" s="398"/>
      <c r="D1362" s="404"/>
      <c r="E1362" s="400"/>
      <c r="F1362" s="399"/>
      <c r="G1362" s="375" t="s">
        <v>2010</v>
      </c>
      <c r="H1362" s="375"/>
      <c r="I1362" s="398"/>
      <c r="J1362" s="404"/>
      <c r="K1362" s="398"/>
      <c r="L1362" s="401"/>
      <c r="M1362" s="398"/>
      <c r="N1362" s="374" t="s">
        <v>1859</v>
      </c>
      <c r="O1362" s="905" t="s">
        <v>2693</v>
      </c>
      <c r="P1362" s="905" t="s">
        <v>2694</v>
      </c>
    </row>
    <row r="1363" spans="1:16" s="424" customFormat="1" ht="12.75">
      <c r="A1363" s="399"/>
      <c r="B1363" s="400"/>
      <c r="C1363" s="398"/>
      <c r="D1363" s="404"/>
      <c r="E1363" s="400"/>
      <c r="F1363" s="399"/>
      <c r="G1363" s="375" t="s">
        <v>2055</v>
      </c>
      <c r="H1363" s="375"/>
      <c r="I1363" s="399"/>
      <c r="J1363" s="404"/>
      <c r="K1363" s="399"/>
      <c r="L1363" s="401"/>
      <c r="M1363" s="399"/>
      <c r="N1363" s="375" t="s">
        <v>1860</v>
      </c>
      <c r="O1363" s="906"/>
      <c r="P1363" s="906"/>
    </row>
    <row r="1364" spans="1:16" s="424" customFormat="1" ht="12.75">
      <c r="A1364" s="399"/>
      <c r="B1364" s="400"/>
      <c r="C1364" s="398"/>
      <c r="D1364" s="404"/>
      <c r="E1364" s="400"/>
      <c r="F1364" s="399"/>
      <c r="G1364" s="375"/>
      <c r="H1364" s="375"/>
      <c r="I1364" s="399"/>
      <c r="J1364" s="404"/>
      <c r="K1364" s="399"/>
      <c r="L1364" s="400"/>
      <c r="M1364" s="399"/>
      <c r="N1364" s="400"/>
      <c r="O1364" s="906"/>
      <c r="P1364" s="906"/>
    </row>
    <row r="1365" spans="1:16" s="424" customFormat="1" ht="12.75">
      <c r="A1365" s="399"/>
      <c r="B1365" s="400"/>
      <c r="C1365" s="398"/>
      <c r="D1365" s="404"/>
      <c r="E1365" s="400"/>
      <c r="F1365" s="399"/>
      <c r="G1365" s="375" t="s">
        <v>1867</v>
      </c>
      <c r="H1365" s="375" t="s">
        <v>1867</v>
      </c>
      <c r="I1365" s="398" t="s">
        <v>1867</v>
      </c>
      <c r="J1365" s="404"/>
      <c r="K1365" s="399"/>
      <c r="L1365" s="400"/>
      <c r="M1365" s="399"/>
      <c r="N1365" s="400"/>
      <c r="O1365" s="906"/>
      <c r="P1365" s="906"/>
    </row>
    <row r="1366" spans="1:16" s="424" customFormat="1" ht="12.75">
      <c r="A1366" s="85">
        <v>1</v>
      </c>
      <c r="B1366" s="373">
        <v>2</v>
      </c>
      <c r="C1366" s="85">
        <v>3</v>
      </c>
      <c r="D1366" s="405"/>
      <c r="E1366" s="373">
        <v>4</v>
      </c>
      <c r="F1366" s="85">
        <v>5</v>
      </c>
      <c r="G1366" s="373">
        <v>6</v>
      </c>
      <c r="H1366" s="373">
        <v>7</v>
      </c>
      <c r="I1366" s="85">
        <v>8</v>
      </c>
      <c r="J1366" s="405"/>
      <c r="K1366" s="85">
        <v>9</v>
      </c>
      <c r="L1366" s="373">
        <v>10</v>
      </c>
      <c r="M1366" s="85">
        <v>11</v>
      </c>
      <c r="N1366" s="85">
        <v>12</v>
      </c>
      <c r="O1366" s="85">
        <v>13</v>
      </c>
      <c r="P1366" s="85">
        <v>14</v>
      </c>
    </row>
    <row r="1367" spans="1:16" s="444" customFormat="1" ht="12.75">
      <c r="A1367" s="52">
        <v>1</v>
      </c>
      <c r="B1367" s="229" t="s">
        <v>1823</v>
      </c>
      <c r="C1367" s="52" t="s">
        <v>13</v>
      </c>
      <c r="E1367" s="229" t="s">
        <v>2381</v>
      </c>
      <c r="F1367" s="343">
        <v>210103001000002</v>
      </c>
      <c r="G1367" s="349">
        <v>25127</v>
      </c>
      <c r="H1367" s="349">
        <v>25127</v>
      </c>
      <c r="I1367" s="385">
        <v>0</v>
      </c>
      <c r="K1367" s="52">
        <v>1</v>
      </c>
      <c r="L1367" s="52" t="s">
        <v>2395</v>
      </c>
      <c r="M1367" s="52" t="s">
        <v>2842</v>
      </c>
      <c r="N1367" s="445"/>
      <c r="O1367" s="445"/>
      <c r="P1367" s="445"/>
    </row>
    <row r="1368" spans="1:16" s="444" customFormat="1" ht="12.75">
      <c r="A1368" s="52">
        <v>2</v>
      </c>
      <c r="B1368" s="52" t="s">
        <v>1824</v>
      </c>
      <c r="C1368" s="52" t="s">
        <v>15</v>
      </c>
      <c r="E1368" s="229" t="s">
        <v>2381</v>
      </c>
      <c r="F1368" s="84" t="s">
        <v>3081</v>
      </c>
      <c r="G1368" s="349">
        <v>24281.95</v>
      </c>
      <c r="H1368" s="349">
        <v>24281.95</v>
      </c>
      <c r="I1368" s="385">
        <v>0</v>
      </c>
      <c r="K1368" s="52">
        <v>2</v>
      </c>
      <c r="L1368" s="52" t="s">
        <v>2395</v>
      </c>
      <c r="M1368" s="52" t="s">
        <v>2842</v>
      </c>
      <c r="N1368" s="445"/>
      <c r="O1368" s="445"/>
      <c r="P1368" s="445"/>
    </row>
    <row r="1369" spans="1:16" s="444" customFormat="1" ht="12.75">
      <c r="A1369" s="52">
        <v>3</v>
      </c>
      <c r="B1369" s="52" t="s">
        <v>360</v>
      </c>
      <c r="C1369" s="52" t="s">
        <v>2231</v>
      </c>
      <c r="E1369" s="229" t="s">
        <v>2381</v>
      </c>
      <c r="F1369" s="84" t="s">
        <v>3082</v>
      </c>
      <c r="G1369" s="349">
        <v>23469.18</v>
      </c>
      <c r="H1369" s="349">
        <v>23469.18</v>
      </c>
      <c r="I1369" s="385">
        <v>0</v>
      </c>
      <c r="K1369" s="52">
        <v>3</v>
      </c>
      <c r="L1369" s="52" t="s">
        <v>2395</v>
      </c>
      <c r="M1369" s="52" t="s">
        <v>2842</v>
      </c>
      <c r="N1369" s="445"/>
      <c r="O1369" s="445"/>
      <c r="P1369" s="445"/>
    </row>
    <row r="1370" spans="1:16" s="444" customFormat="1" ht="12.75">
      <c r="A1370" s="52">
        <v>4</v>
      </c>
      <c r="B1370" s="52" t="s">
        <v>361</v>
      </c>
      <c r="C1370" s="52" t="s">
        <v>2232</v>
      </c>
      <c r="E1370" s="229" t="s">
        <v>2381</v>
      </c>
      <c r="F1370" s="84" t="s">
        <v>3083</v>
      </c>
      <c r="G1370" s="349">
        <v>17056.27</v>
      </c>
      <c r="H1370" s="349">
        <v>17056.27</v>
      </c>
      <c r="I1370" s="385">
        <v>0</v>
      </c>
      <c r="K1370" s="52">
        <v>4</v>
      </c>
      <c r="L1370" s="52" t="s">
        <v>2395</v>
      </c>
      <c r="M1370" s="52" t="s">
        <v>2842</v>
      </c>
      <c r="N1370" s="445"/>
      <c r="O1370" s="445"/>
      <c r="P1370" s="445"/>
    </row>
    <row r="1371" spans="1:16" s="444" customFormat="1" ht="12.75">
      <c r="A1371" s="52">
        <v>5</v>
      </c>
      <c r="B1371" s="52" t="s">
        <v>362</v>
      </c>
      <c r="C1371" s="52" t="s">
        <v>2233</v>
      </c>
      <c r="E1371" s="229" t="s">
        <v>2381</v>
      </c>
      <c r="F1371" s="84" t="s">
        <v>3084</v>
      </c>
      <c r="G1371" s="349">
        <v>27923.04</v>
      </c>
      <c r="H1371" s="349">
        <v>27923.04</v>
      </c>
      <c r="I1371" s="385">
        <v>0</v>
      </c>
      <c r="K1371" s="52">
        <v>5</v>
      </c>
      <c r="L1371" s="52" t="s">
        <v>2395</v>
      </c>
      <c r="M1371" s="52" t="s">
        <v>2842</v>
      </c>
      <c r="N1371" s="445"/>
      <c r="O1371" s="445"/>
      <c r="P1371" s="445"/>
    </row>
    <row r="1372" spans="1:16" s="444" customFormat="1" ht="12.75">
      <c r="A1372" s="52">
        <v>6</v>
      </c>
      <c r="B1372" s="52" t="s">
        <v>363</v>
      </c>
      <c r="C1372" s="52" t="s">
        <v>2234</v>
      </c>
      <c r="E1372" s="229" t="s">
        <v>2381</v>
      </c>
      <c r="F1372" s="343">
        <v>2010400000000010</v>
      </c>
      <c r="G1372" s="349">
        <v>12395.04</v>
      </c>
      <c r="H1372" s="349">
        <v>12395.04</v>
      </c>
      <c r="I1372" s="385">
        <v>0</v>
      </c>
      <c r="K1372" s="52">
        <v>6</v>
      </c>
      <c r="L1372" s="52" t="s">
        <v>2395</v>
      </c>
      <c r="M1372" s="52" t="s">
        <v>2842</v>
      </c>
      <c r="N1372" s="445"/>
      <c r="O1372" s="445"/>
      <c r="P1372" s="445"/>
    </row>
    <row r="1373" spans="1:16" s="444" customFormat="1" ht="12.75">
      <c r="A1373" s="52">
        <v>7</v>
      </c>
      <c r="B1373" s="52" t="s">
        <v>364</v>
      </c>
      <c r="C1373" s="52" t="s">
        <v>1321</v>
      </c>
      <c r="E1373" s="229" t="s">
        <v>2381</v>
      </c>
      <c r="F1373" s="343">
        <v>201040000000024</v>
      </c>
      <c r="G1373" s="349">
        <v>16646.32</v>
      </c>
      <c r="H1373" s="349">
        <v>16646.32</v>
      </c>
      <c r="I1373" s="385">
        <v>0</v>
      </c>
      <c r="K1373" s="52">
        <v>7</v>
      </c>
      <c r="L1373" s="52" t="s">
        <v>2395</v>
      </c>
      <c r="M1373" s="52" t="s">
        <v>2842</v>
      </c>
      <c r="N1373" s="445"/>
      <c r="O1373" s="445"/>
      <c r="P1373" s="445"/>
    </row>
    <row r="1374" spans="1:16" s="444" customFormat="1" ht="12.75">
      <c r="A1374" s="52">
        <v>8</v>
      </c>
      <c r="B1374" s="52" t="s">
        <v>365</v>
      </c>
      <c r="C1374" s="52" t="s">
        <v>409</v>
      </c>
      <c r="E1374" s="229" t="s">
        <v>2381</v>
      </c>
      <c r="F1374" s="343">
        <v>201040000000025</v>
      </c>
      <c r="G1374" s="349">
        <v>17928.43</v>
      </c>
      <c r="H1374" s="349">
        <v>17928.43</v>
      </c>
      <c r="I1374" s="385">
        <v>0</v>
      </c>
      <c r="K1374" s="52">
        <v>8</v>
      </c>
      <c r="L1374" s="52" t="s">
        <v>2395</v>
      </c>
      <c r="M1374" s="52" t="s">
        <v>2842</v>
      </c>
      <c r="N1374" s="445"/>
      <c r="O1374" s="445"/>
      <c r="P1374" s="445"/>
    </row>
    <row r="1375" spans="1:16" s="444" customFormat="1" ht="12.75">
      <c r="A1375" s="52">
        <v>9</v>
      </c>
      <c r="B1375" s="52" t="s">
        <v>2709</v>
      </c>
      <c r="C1375" s="52" t="s">
        <v>2731</v>
      </c>
      <c r="E1375" s="229" t="s">
        <v>2381</v>
      </c>
      <c r="F1375" s="343">
        <v>210106000000026</v>
      </c>
      <c r="G1375" s="348">
        <v>29911.68</v>
      </c>
      <c r="H1375" s="348">
        <v>29911.68</v>
      </c>
      <c r="I1375" s="385">
        <v>0</v>
      </c>
      <c r="K1375" s="52">
        <v>9</v>
      </c>
      <c r="L1375" s="52" t="s">
        <v>2395</v>
      </c>
      <c r="M1375" s="52" t="s">
        <v>2842</v>
      </c>
      <c r="N1375" s="445"/>
      <c r="O1375" s="445"/>
      <c r="P1375" s="445"/>
    </row>
    <row r="1376" spans="1:16" s="444" customFormat="1" ht="12.75">
      <c r="A1376" s="52">
        <v>10</v>
      </c>
      <c r="B1376" s="52" t="s">
        <v>2710</v>
      </c>
      <c r="C1376" s="52" t="s">
        <v>2732</v>
      </c>
      <c r="E1376" s="229" t="s">
        <v>2381</v>
      </c>
      <c r="F1376" s="343">
        <v>210106000000027</v>
      </c>
      <c r="G1376" s="348">
        <v>14156.64</v>
      </c>
      <c r="H1376" s="348">
        <v>14156.64</v>
      </c>
      <c r="I1376" s="385">
        <v>0</v>
      </c>
      <c r="K1376" s="52">
        <v>10</v>
      </c>
      <c r="L1376" s="52" t="s">
        <v>2395</v>
      </c>
      <c r="M1376" s="52" t="s">
        <v>2842</v>
      </c>
      <c r="N1376" s="445"/>
      <c r="O1376" s="445"/>
      <c r="P1376" s="445"/>
    </row>
    <row r="1377" spans="1:16" s="444" customFormat="1" ht="12.75">
      <c r="A1377" s="52">
        <v>11</v>
      </c>
      <c r="B1377" s="52" t="s">
        <v>2711</v>
      </c>
      <c r="C1377" s="52" t="s">
        <v>2733</v>
      </c>
      <c r="E1377" s="229" t="s">
        <v>2381</v>
      </c>
      <c r="F1377" s="343">
        <v>210106000000029</v>
      </c>
      <c r="G1377" s="348">
        <v>15612.87</v>
      </c>
      <c r="H1377" s="348">
        <v>15612.87</v>
      </c>
      <c r="I1377" s="385">
        <v>0</v>
      </c>
      <c r="K1377" s="52">
        <v>11</v>
      </c>
      <c r="L1377" s="52" t="s">
        <v>2395</v>
      </c>
      <c r="M1377" s="52" t="s">
        <v>2842</v>
      </c>
      <c r="N1377" s="445"/>
      <c r="O1377" s="445"/>
      <c r="P1377" s="445"/>
    </row>
    <row r="1378" spans="1:16" s="444" customFormat="1" ht="12.75">
      <c r="A1378" s="52">
        <v>12</v>
      </c>
      <c r="B1378" s="52" t="s">
        <v>2712</v>
      </c>
      <c r="C1378" s="52" t="s">
        <v>2549</v>
      </c>
      <c r="E1378" s="229" t="s">
        <v>2381</v>
      </c>
      <c r="F1378" s="343">
        <v>210106000000055</v>
      </c>
      <c r="G1378" s="348">
        <v>11625.58</v>
      </c>
      <c r="H1378" s="348">
        <v>11625.58</v>
      </c>
      <c r="I1378" s="385">
        <v>0</v>
      </c>
      <c r="K1378" s="52">
        <v>12</v>
      </c>
      <c r="L1378" s="52" t="s">
        <v>2395</v>
      </c>
      <c r="M1378" s="52" t="s">
        <v>2842</v>
      </c>
      <c r="N1378" s="445"/>
      <c r="O1378" s="445"/>
      <c r="P1378" s="445"/>
    </row>
    <row r="1379" spans="1:16" s="444" customFormat="1" ht="12.75">
      <c r="A1379" s="52">
        <v>13</v>
      </c>
      <c r="B1379" s="52" t="s">
        <v>2713</v>
      </c>
      <c r="C1379" s="52" t="s">
        <v>2550</v>
      </c>
      <c r="E1379" s="229" t="s">
        <v>2381</v>
      </c>
      <c r="F1379" s="343">
        <v>210106000000067</v>
      </c>
      <c r="G1379" s="348">
        <v>15359.38</v>
      </c>
      <c r="H1379" s="348">
        <v>15359.38</v>
      </c>
      <c r="I1379" s="385">
        <v>0</v>
      </c>
      <c r="K1379" s="52">
        <v>13</v>
      </c>
      <c r="L1379" s="52" t="s">
        <v>2395</v>
      </c>
      <c r="M1379" s="52" t="s">
        <v>2842</v>
      </c>
      <c r="N1379" s="445"/>
      <c r="O1379" s="445"/>
      <c r="P1379" s="445"/>
    </row>
    <row r="1380" spans="1:16" s="444" customFormat="1" ht="12.75">
      <c r="A1380" s="52">
        <v>14</v>
      </c>
      <c r="B1380" s="52" t="s">
        <v>1267</v>
      </c>
      <c r="C1380" s="52" t="s">
        <v>1312</v>
      </c>
      <c r="E1380" s="229" t="s">
        <v>2381</v>
      </c>
      <c r="F1380" s="343">
        <v>10104000000001</v>
      </c>
      <c r="G1380" s="349">
        <v>11658.24</v>
      </c>
      <c r="H1380" s="349">
        <v>11658.24</v>
      </c>
      <c r="I1380" s="385">
        <v>0</v>
      </c>
      <c r="K1380" s="52">
        <v>14</v>
      </c>
      <c r="L1380" s="52" t="s">
        <v>2395</v>
      </c>
      <c r="M1380" s="52" t="s">
        <v>2842</v>
      </c>
      <c r="N1380" s="445"/>
      <c r="O1380" s="445"/>
      <c r="P1380" s="445"/>
    </row>
    <row r="1381" spans="1:16" s="444" customFormat="1" ht="12.75">
      <c r="A1381" s="52">
        <v>15</v>
      </c>
      <c r="B1381" s="52" t="s">
        <v>1268</v>
      </c>
      <c r="C1381" s="52" t="s">
        <v>1313</v>
      </c>
      <c r="E1381" s="229" t="s">
        <v>2381</v>
      </c>
      <c r="F1381" s="343">
        <v>110104000000001</v>
      </c>
      <c r="G1381" s="349">
        <v>24976.43</v>
      </c>
      <c r="H1381" s="349">
        <v>24976.43</v>
      </c>
      <c r="I1381" s="385">
        <v>0</v>
      </c>
      <c r="K1381" s="52">
        <v>15</v>
      </c>
      <c r="L1381" s="52" t="s">
        <v>2395</v>
      </c>
      <c r="M1381" s="52" t="s">
        <v>2842</v>
      </c>
      <c r="N1381" s="445"/>
      <c r="O1381" s="445"/>
      <c r="P1381" s="445"/>
    </row>
    <row r="1382" spans="1:16" s="444" customFormat="1" ht="12.75">
      <c r="A1382" s="52">
        <v>16</v>
      </c>
      <c r="B1382" s="52" t="s">
        <v>1269</v>
      </c>
      <c r="C1382" s="52" t="s">
        <v>149</v>
      </c>
      <c r="E1382" s="229" t="s">
        <v>2381</v>
      </c>
      <c r="F1382" s="343">
        <v>110104000000004</v>
      </c>
      <c r="G1382" s="349">
        <v>17500</v>
      </c>
      <c r="H1382" s="349">
        <v>17500</v>
      </c>
      <c r="I1382" s="385">
        <v>0</v>
      </c>
      <c r="K1382" s="52">
        <v>16</v>
      </c>
      <c r="L1382" s="52" t="s">
        <v>2395</v>
      </c>
      <c r="M1382" s="52" t="s">
        <v>2842</v>
      </c>
      <c r="N1382" s="445"/>
      <c r="O1382" s="445"/>
      <c r="P1382" s="445"/>
    </row>
    <row r="1383" spans="1:16" s="444" customFormat="1" ht="12.75">
      <c r="A1383" s="52">
        <v>17</v>
      </c>
      <c r="B1383" s="229" t="s">
        <v>1042</v>
      </c>
      <c r="C1383" s="52" t="s">
        <v>1494</v>
      </c>
      <c r="E1383" s="229" t="s">
        <v>2381</v>
      </c>
      <c r="F1383" s="343">
        <v>110104000000018</v>
      </c>
      <c r="G1383" s="349">
        <v>13290</v>
      </c>
      <c r="H1383" s="349">
        <v>13290</v>
      </c>
      <c r="I1383" s="385">
        <v>0</v>
      </c>
      <c r="K1383" s="52">
        <v>17</v>
      </c>
      <c r="L1383" s="52" t="s">
        <v>2395</v>
      </c>
      <c r="M1383" s="52" t="s">
        <v>2842</v>
      </c>
      <c r="N1383" s="445"/>
      <c r="O1383" s="445"/>
      <c r="P1383" s="445"/>
    </row>
    <row r="1384" spans="1:16" s="444" customFormat="1" ht="12.75">
      <c r="A1384" s="52">
        <v>18</v>
      </c>
      <c r="B1384" s="52" t="s">
        <v>1043</v>
      </c>
      <c r="C1384" s="52" t="s">
        <v>1495</v>
      </c>
      <c r="E1384" s="229" t="s">
        <v>2381</v>
      </c>
      <c r="F1384" s="343">
        <v>110104000000019</v>
      </c>
      <c r="G1384" s="349">
        <v>12610</v>
      </c>
      <c r="H1384" s="349">
        <v>12610</v>
      </c>
      <c r="I1384" s="385">
        <v>0</v>
      </c>
      <c r="K1384" s="52">
        <v>18</v>
      </c>
      <c r="L1384" s="52" t="s">
        <v>2395</v>
      </c>
      <c r="M1384" s="52" t="s">
        <v>2842</v>
      </c>
      <c r="N1384" s="445"/>
      <c r="O1384" s="445"/>
      <c r="P1384" s="445"/>
    </row>
    <row r="1385" spans="1:16" s="444" customFormat="1" ht="12.75">
      <c r="A1385" s="52">
        <v>19</v>
      </c>
      <c r="B1385" s="52" t="s">
        <v>1044</v>
      </c>
      <c r="C1385" s="52" t="s">
        <v>1496</v>
      </c>
      <c r="E1385" s="229" t="s">
        <v>2381</v>
      </c>
      <c r="F1385" s="343">
        <v>110104000000028</v>
      </c>
      <c r="G1385" s="349">
        <v>18139</v>
      </c>
      <c r="H1385" s="349">
        <v>18139</v>
      </c>
      <c r="I1385" s="385">
        <v>0</v>
      </c>
      <c r="K1385" s="52">
        <v>19</v>
      </c>
      <c r="L1385" s="52" t="s">
        <v>2395</v>
      </c>
      <c r="M1385" s="52" t="s">
        <v>2842</v>
      </c>
      <c r="N1385" s="445"/>
      <c r="O1385" s="445"/>
      <c r="P1385" s="445"/>
    </row>
    <row r="1386" spans="1:16" s="444" customFormat="1" ht="12.75">
      <c r="A1386" s="52">
        <v>20</v>
      </c>
      <c r="B1386" s="52" t="s">
        <v>1045</v>
      </c>
      <c r="C1386" s="52" t="s">
        <v>1497</v>
      </c>
      <c r="E1386" s="229" t="s">
        <v>2381</v>
      </c>
      <c r="F1386" s="343">
        <v>110104000000038</v>
      </c>
      <c r="G1386" s="349">
        <v>22000</v>
      </c>
      <c r="H1386" s="349">
        <v>22000</v>
      </c>
      <c r="I1386" s="385">
        <v>0</v>
      </c>
      <c r="K1386" s="52">
        <v>20</v>
      </c>
      <c r="L1386" s="52" t="s">
        <v>2395</v>
      </c>
      <c r="M1386" s="52" t="s">
        <v>2842</v>
      </c>
      <c r="N1386" s="445"/>
      <c r="O1386" s="445"/>
      <c r="P1386" s="445"/>
    </row>
    <row r="1387" spans="1:16" s="444" customFormat="1" ht="12.75">
      <c r="A1387" s="52">
        <v>21</v>
      </c>
      <c r="B1387" s="229" t="s">
        <v>1048</v>
      </c>
      <c r="C1387" s="52" t="s">
        <v>1499</v>
      </c>
      <c r="E1387" s="229" t="s">
        <v>2381</v>
      </c>
      <c r="F1387" s="343">
        <v>110104000000060</v>
      </c>
      <c r="G1387" s="349">
        <v>33200</v>
      </c>
      <c r="H1387" s="349">
        <v>33200</v>
      </c>
      <c r="I1387" s="385">
        <v>0</v>
      </c>
      <c r="K1387" s="52">
        <v>21</v>
      </c>
      <c r="L1387" s="52" t="s">
        <v>2395</v>
      </c>
      <c r="M1387" s="52" t="s">
        <v>2842</v>
      </c>
      <c r="N1387" s="445"/>
      <c r="O1387" s="445"/>
      <c r="P1387" s="445"/>
    </row>
    <row r="1388" spans="1:16" s="444" customFormat="1" ht="12.75">
      <c r="A1388" s="52">
        <v>22</v>
      </c>
      <c r="B1388" s="229" t="s">
        <v>1050</v>
      </c>
      <c r="C1388" s="52" t="s">
        <v>3062</v>
      </c>
      <c r="E1388" s="229" t="s">
        <v>2381</v>
      </c>
      <c r="F1388" s="343">
        <v>110104000000099</v>
      </c>
      <c r="G1388" s="349">
        <v>18010</v>
      </c>
      <c r="H1388" s="349">
        <v>18010</v>
      </c>
      <c r="I1388" s="385">
        <v>0</v>
      </c>
      <c r="K1388" s="52">
        <v>22</v>
      </c>
      <c r="L1388" s="52" t="s">
        <v>2395</v>
      </c>
      <c r="M1388" s="52" t="s">
        <v>2842</v>
      </c>
      <c r="N1388" s="445"/>
      <c r="O1388" s="445"/>
      <c r="P1388" s="445"/>
    </row>
    <row r="1389" spans="1:16" s="444" customFormat="1" ht="12.75">
      <c r="A1389" s="52">
        <v>23</v>
      </c>
      <c r="B1389" s="52" t="s">
        <v>1054</v>
      </c>
      <c r="C1389" s="52" t="s">
        <v>1503</v>
      </c>
      <c r="E1389" s="229" t="s">
        <v>2381</v>
      </c>
      <c r="F1389" s="343">
        <v>110134000000002</v>
      </c>
      <c r="G1389" s="349">
        <v>15053.81</v>
      </c>
      <c r="H1389" s="349">
        <v>15053.81</v>
      </c>
      <c r="I1389" s="385">
        <v>0</v>
      </c>
      <c r="K1389" s="52">
        <v>23</v>
      </c>
      <c r="L1389" s="52" t="s">
        <v>2395</v>
      </c>
      <c r="M1389" s="52" t="s">
        <v>2842</v>
      </c>
      <c r="N1389" s="445"/>
      <c r="O1389" s="445"/>
      <c r="P1389" s="445"/>
    </row>
    <row r="1390" spans="1:16" s="444" customFormat="1" ht="12.75">
      <c r="A1390" s="52">
        <v>24</v>
      </c>
      <c r="B1390" s="52" t="s">
        <v>1055</v>
      </c>
      <c r="C1390" s="52" t="s">
        <v>2347</v>
      </c>
      <c r="E1390" s="229" t="s">
        <v>2381</v>
      </c>
      <c r="F1390" s="343">
        <v>110134000000004</v>
      </c>
      <c r="G1390" s="349">
        <v>11579.33</v>
      </c>
      <c r="H1390" s="349">
        <v>11579.33</v>
      </c>
      <c r="I1390" s="385">
        <v>0</v>
      </c>
      <c r="K1390" s="52">
        <v>24</v>
      </c>
      <c r="L1390" s="52" t="s">
        <v>2395</v>
      </c>
      <c r="M1390" s="52" t="s">
        <v>2842</v>
      </c>
      <c r="N1390" s="445"/>
      <c r="O1390" s="445"/>
      <c r="P1390" s="445"/>
    </row>
    <row r="1391" spans="1:16" s="444" customFormat="1" ht="15">
      <c r="A1391" s="52">
        <v>25</v>
      </c>
      <c r="B1391" s="52" t="s">
        <v>3759</v>
      </c>
      <c r="C1391" s="52" t="s">
        <v>3760</v>
      </c>
      <c r="E1391" s="229" t="s">
        <v>2381</v>
      </c>
      <c r="F1391" s="343">
        <v>110134000000007</v>
      </c>
      <c r="G1391" s="349">
        <v>9712.07</v>
      </c>
      <c r="H1391" s="349">
        <v>9712.07</v>
      </c>
      <c r="I1391" s="385">
        <v>0</v>
      </c>
      <c r="K1391" s="52">
        <v>25</v>
      </c>
      <c r="L1391" s="52" t="s">
        <v>2395</v>
      </c>
      <c r="M1391" s="52" t="s">
        <v>2842</v>
      </c>
      <c r="N1391" s="518"/>
      <c r="O1391" s="445"/>
      <c r="P1391" s="445"/>
    </row>
    <row r="1392" spans="1:16" s="444" customFormat="1" ht="12.75">
      <c r="A1392" s="52">
        <v>26</v>
      </c>
      <c r="B1392" s="52" t="s">
        <v>1057</v>
      </c>
      <c r="C1392" s="52" t="s">
        <v>304</v>
      </c>
      <c r="E1392" s="229" t="s">
        <v>2381</v>
      </c>
      <c r="F1392" s="343">
        <v>110134000000010</v>
      </c>
      <c r="G1392" s="349">
        <v>18104.93</v>
      </c>
      <c r="H1392" s="349">
        <v>18104.93</v>
      </c>
      <c r="I1392" s="385">
        <v>0</v>
      </c>
      <c r="K1392" s="52">
        <v>26</v>
      </c>
      <c r="L1392" s="52" t="s">
        <v>2395</v>
      </c>
      <c r="M1392" s="52" t="s">
        <v>2842</v>
      </c>
      <c r="N1392" s="445"/>
      <c r="O1392" s="445"/>
      <c r="P1392" s="445"/>
    </row>
    <row r="1393" spans="1:16" s="444" customFormat="1" ht="12.75">
      <c r="A1393" s="52">
        <v>27</v>
      </c>
      <c r="B1393" s="52" t="s">
        <v>1060</v>
      </c>
      <c r="C1393" s="52" t="s">
        <v>2392</v>
      </c>
      <c r="E1393" s="229" t="s">
        <v>2381</v>
      </c>
      <c r="F1393" s="343">
        <v>110106000000005</v>
      </c>
      <c r="G1393" s="349">
        <v>21094</v>
      </c>
      <c r="H1393" s="349">
        <v>21094</v>
      </c>
      <c r="I1393" s="385">
        <v>0</v>
      </c>
      <c r="K1393" s="52">
        <v>27</v>
      </c>
      <c r="L1393" s="52" t="s">
        <v>2395</v>
      </c>
      <c r="M1393" s="52" t="s">
        <v>2842</v>
      </c>
      <c r="N1393" s="445"/>
      <c r="O1393" s="445"/>
      <c r="P1393" s="445"/>
    </row>
    <row r="1394" spans="1:16" s="444" customFormat="1" ht="12.75">
      <c r="A1394" s="52">
        <v>28</v>
      </c>
      <c r="B1394" s="52" t="s">
        <v>1062</v>
      </c>
      <c r="C1394" s="52" t="s">
        <v>1505</v>
      </c>
      <c r="E1394" s="229" t="s">
        <v>2381</v>
      </c>
      <c r="F1394" s="343">
        <v>110106000000002</v>
      </c>
      <c r="G1394" s="349">
        <v>25115</v>
      </c>
      <c r="H1394" s="349">
        <v>25115</v>
      </c>
      <c r="I1394" s="385">
        <v>0</v>
      </c>
      <c r="K1394" s="52">
        <v>28</v>
      </c>
      <c r="L1394" s="52" t="s">
        <v>2395</v>
      </c>
      <c r="M1394" s="52" t="s">
        <v>2842</v>
      </c>
      <c r="N1394" s="445"/>
      <c r="O1394" s="445"/>
      <c r="P1394" s="445"/>
    </row>
    <row r="1395" spans="1:16" s="444" customFormat="1" ht="12.75">
      <c r="A1395" s="52">
        <v>29</v>
      </c>
      <c r="B1395" s="52" t="s">
        <v>1063</v>
      </c>
      <c r="C1395" s="52" t="s">
        <v>1325</v>
      </c>
      <c r="E1395" s="229" t="s">
        <v>2381</v>
      </c>
      <c r="F1395" s="343">
        <v>110106000000025</v>
      </c>
      <c r="G1395" s="349">
        <v>11000</v>
      </c>
      <c r="H1395" s="349">
        <v>11000</v>
      </c>
      <c r="I1395" s="385">
        <v>0</v>
      </c>
      <c r="K1395" s="52">
        <v>29</v>
      </c>
      <c r="L1395" s="52" t="s">
        <v>2395</v>
      </c>
      <c r="M1395" s="52" t="s">
        <v>2842</v>
      </c>
      <c r="N1395" s="445"/>
      <c r="O1395" s="445"/>
      <c r="P1395" s="445"/>
    </row>
    <row r="1396" spans="1:16" s="444" customFormat="1" ht="12.75">
      <c r="A1396" s="52">
        <v>30</v>
      </c>
      <c r="B1396" s="69" t="s">
        <v>1064</v>
      </c>
      <c r="C1396" s="52" t="s">
        <v>1506</v>
      </c>
      <c r="E1396" s="229" t="s">
        <v>2381</v>
      </c>
      <c r="F1396" s="343">
        <v>110106000000027</v>
      </c>
      <c r="G1396" s="349">
        <v>17440.8</v>
      </c>
      <c r="H1396" s="349">
        <v>17440.8</v>
      </c>
      <c r="I1396" s="385">
        <v>0</v>
      </c>
      <c r="K1396" s="52">
        <v>30</v>
      </c>
      <c r="L1396" s="52" t="s">
        <v>2395</v>
      </c>
      <c r="M1396" s="52" t="s">
        <v>2842</v>
      </c>
      <c r="N1396" s="445"/>
      <c r="O1396" s="445"/>
      <c r="P1396" s="445"/>
    </row>
    <row r="1397" spans="1:16" ht="15">
      <c r="A1397" s="52">
        <v>31</v>
      </c>
      <c r="B1397" s="52" t="s">
        <v>3757</v>
      </c>
      <c r="C1397" s="342" t="s">
        <v>3758</v>
      </c>
      <c r="D1397" s="444"/>
      <c r="E1397" s="229" t="s">
        <v>2381</v>
      </c>
      <c r="F1397" s="343">
        <v>110106000000054</v>
      </c>
      <c r="G1397" s="349">
        <v>9437</v>
      </c>
      <c r="H1397" s="349">
        <v>9437</v>
      </c>
      <c r="I1397" s="724">
        <v>0</v>
      </c>
      <c r="J1397" s="444"/>
      <c r="K1397" s="52">
        <v>31</v>
      </c>
      <c r="L1397" s="52" t="s">
        <v>2395</v>
      </c>
      <c r="M1397" s="52" t="s">
        <v>2842</v>
      </c>
      <c r="N1397" s="196"/>
      <c r="O1397" s="27"/>
      <c r="P1397" s="27"/>
    </row>
    <row r="1398" spans="1:16" s="444" customFormat="1" ht="15">
      <c r="A1398" s="52">
        <v>32</v>
      </c>
      <c r="B1398" s="52" t="s">
        <v>3755</v>
      </c>
      <c r="C1398" s="52" t="s">
        <v>3756</v>
      </c>
      <c r="E1398" s="229" t="s">
        <v>2381</v>
      </c>
      <c r="F1398" s="343">
        <v>110106000000055</v>
      </c>
      <c r="G1398" s="349">
        <v>9437</v>
      </c>
      <c r="H1398" s="349">
        <v>9437</v>
      </c>
      <c r="I1398" s="385">
        <v>0</v>
      </c>
      <c r="K1398" s="52">
        <v>32</v>
      </c>
      <c r="L1398" s="52" t="s">
        <v>2395</v>
      </c>
      <c r="M1398" s="52" t="s">
        <v>2842</v>
      </c>
      <c r="N1398" s="518"/>
      <c r="O1398" s="445"/>
      <c r="P1398" s="445"/>
    </row>
    <row r="1399" spans="1:16" s="444" customFormat="1" ht="12.75">
      <c r="A1399" s="52">
        <v>33</v>
      </c>
      <c r="B1399" s="52" t="s">
        <v>2512</v>
      </c>
      <c r="C1399" s="52" t="s">
        <v>1316</v>
      </c>
      <c r="E1399" s="229" t="s">
        <v>2381</v>
      </c>
      <c r="F1399" s="343">
        <v>110106000000073</v>
      </c>
      <c r="G1399" s="349">
        <v>18300</v>
      </c>
      <c r="H1399" s="349">
        <v>18300</v>
      </c>
      <c r="I1399" s="385">
        <v>0</v>
      </c>
      <c r="K1399" s="52">
        <v>33</v>
      </c>
      <c r="L1399" s="52" t="s">
        <v>2395</v>
      </c>
      <c r="M1399" s="52" t="s">
        <v>2842</v>
      </c>
      <c r="N1399" s="445"/>
      <c r="O1399" s="445"/>
      <c r="P1399" s="445"/>
    </row>
    <row r="1400" spans="1:16" s="444" customFormat="1" ht="12.75">
      <c r="A1400" s="52">
        <v>34</v>
      </c>
      <c r="B1400" s="52" t="s">
        <v>2660</v>
      </c>
      <c r="C1400" s="52" t="s">
        <v>626</v>
      </c>
      <c r="E1400" s="229" t="s">
        <v>2381</v>
      </c>
      <c r="F1400" s="343">
        <v>110106000000299</v>
      </c>
      <c r="G1400" s="349">
        <v>19206</v>
      </c>
      <c r="H1400" s="349">
        <v>19206</v>
      </c>
      <c r="I1400" s="385">
        <v>0</v>
      </c>
      <c r="K1400" s="52">
        <v>34</v>
      </c>
      <c r="L1400" s="52" t="s">
        <v>2395</v>
      </c>
      <c r="M1400" s="52" t="s">
        <v>2842</v>
      </c>
      <c r="N1400" s="445"/>
      <c r="O1400" s="445"/>
      <c r="P1400" s="445"/>
    </row>
    <row r="1401" spans="1:16" s="444" customFormat="1" ht="12.75">
      <c r="A1401" s="52">
        <v>35</v>
      </c>
      <c r="B1401" s="229" t="s">
        <v>2661</v>
      </c>
      <c r="C1401" s="52" t="s">
        <v>627</v>
      </c>
      <c r="E1401" s="229" t="s">
        <v>2381</v>
      </c>
      <c r="F1401" s="343">
        <v>110106000000450</v>
      </c>
      <c r="G1401" s="349">
        <v>24655</v>
      </c>
      <c r="H1401" s="349">
        <v>24655</v>
      </c>
      <c r="I1401" s="385">
        <v>0</v>
      </c>
      <c r="K1401" s="52">
        <v>35</v>
      </c>
      <c r="L1401" s="52" t="s">
        <v>2395</v>
      </c>
      <c r="M1401" s="52" t="s">
        <v>2842</v>
      </c>
      <c r="N1401" s="445"/>
      <c r="O1401" s="445"/>
      <c r="P1401" s="445"/>
    </row>
    <row r="1402" spans="1:16" s="444" customFormat="1" ht="12.75">
      <c r="A1402" s="52">
        <v>36</v>
      </c>
      <c r="B1402" s="52" t="s">
        <v>2662</v>
      </c>
      <c r="C1402" s="52" t="s">
        <v>628</v>
      </c>
      <c r="E1402" s="229" t="s">
        <v>2381</v>
      </c>
      <c r="F1402" s="343">
        <v>110106000000513</v>
      </c>
      <c r="G1402" s="349">
        <v>11583</v>
      </c>
      <c r="H1402" s="349">
        <v>11583</v>
      </c>
      <c r="I1402" s="385">
        <v>0</v>
      </c>
      <c r="K1402" s="52">
        <v>36</v>
      </c>
      <c r="L1402" s="52" t="s">
        <v>2395</v>
      </c>
      <c r="M1402" s="52" t="s">
        <v>2842</v>
      </c>
      <c r="N1402" s="445"/>
      <c r="O1402" s="445"/>
      <c r="P1402" s="445"/>
    </row>
    <row r="1403" spans="1:16" s="444" customFormat="1" ht="12.75">
      <c r="A1403" s="52">
        <v>37</v>
      </c>
      <c r="B1403" s="52" t="s">
        <v>2663</v>
      </c>
      <c r="C1403" s="52" t="s">
        <v>629</v>
      </c>
      <c r="E1403" s="229" t="s">
        <v>2381</v>
      </c>
      <c r="F1403" s="343">
        <v>110106000000527</v>
      </c>
      <c r="G1403" s="349">
        <v>11350</v>
      </c>
      <c r="H1403" s="349">
        <v>11350</v>
      </c>
      <c r="I1403" s="385">
        <v>0</v>
      </c>
      <c r="K1403" s="52">
        <v>37</v>
      </c>
      <c r="L1403" s="52" t="s">
        <v>2395</v>
      </c>
      <c r="M1403" s="52" t="s">
        <v>2842</v>
      </c>
      <c r="N1403" s="445"/>
      <c r="O1403" s="445"/>
      <c r="P1403" s="445"/>
    </row>
    <row r="1404" spans="1:16" s="444" customFormat="1" ht="12.75">
      <c r="A1404" s="52">
        <v>38</v>
      </c>
      <c r="B1404" s="52" t="s">
        <v>2666</v>
      </c>
      <c r="C1404" s="52" t="s">
        <v>2785</v>
      </c>
      <c r="E1404" s="229" t="s">
        <v>2381</v>
      </c>
      <c r="F1404" s="343">
        <v>110136000000001</v>
      </c>
      <c r="G1404" s="349">
        <v>12200</v>
      </c>
      <c r="H1404" s="349">
        <v>12200</v>
      </c>
      <c r="I1404" s="385">
        <v>0</v>
      </c>
      <c r="K1404" s="52">
        <v>38</v>
      </c>
      <c r="L1404" s="52" t="s">
        <v>2395</v>
      </c>
      <c r="M1404" s="52" t="s">
        <v>2842</v>
      </c>
      <c r="N1404" s="445"/>
      <c r="O1404" s="445"/>
      <c r="P1404" s="445"/>
    </row>
    <row r="1405" spans="1:16" s="444" customFormat="1" ht="12.75">
      <c r="A1405" s="52">
        <v>39</v>
      </c>
      <c r="B1405" s="52" t="s">
        <v>2669</v>
      </c>
      <c r="C1405" s="52" t="s">
        <v>2787</v>
      </c>
      <c r="E1405" s="229" t="s">
        <v>2381</v>
      </c>
      <c r="F1405" s="343">
        <v>110136000000009</v>
      </c>
      <c r="G1405" s="349">
        <v>11750</v>
      </c>
      <c r="H1405" s="349">
        <v>11750</v>
      </c>
      <c r="I1405" s="385">
        <v>0</v>
      </c>
      <c r="K1405" s="52">
        <v>39</v>
      </c>
      <c r="L1405" s="52" t="s">
        <v>2395</v>
      </c>
      <c r="M1405" s="52" t="s">
        <v>2842</v>
      </c>
      <c r="N1405" s="445"/>
      <c r="O1405" s="445"/>
      <c r="P1405" s="445"/>
    </row>
    <row r="1406" spans="1:16" s="444" customFormat="1" ht="12.75">
      <c r="A1406" s="52">
        <v>40</v>
      </c>
      <c r="B1406" s="52" t="s">
        <v>2673</v>
      </c>
      <c r="C1406" s="52" t="s">
        <v>2400</v>
      </c>
      <c r="E1406" s="229" t="s">
        <v>2381</v>
      </c>
      <c r="F1406" s="343">
        <v>110134000000011</v>
      </c>
      <c r="G1406" s="349">
        <v>17697.22</v>
      </c>
      <c r="H1406" s="349">
        <v>17697.22</v>
      </c>
      <c r="I1406" s="385">
        <v>0</v>
      </c>
      <c r="K1406" s="52">
        <v>40</v>
      </c>
      <c r="L1406" s="52" t="s">
        <v>2395</v>
      </c>
      <c r="M1406" s="52" t="s">
        <v>2842</v>
      </c>
      <c r="N1406" s="445"/>
      <c r="O1406" s="445"/>
      <c r="P1406" s="445"/>
    </row>
    <row r="1407" spans="1:16" s="444" customFormat="1" ht="12.75">
      <c r="A1407" s="52">
        <v>41</v>
      </c>
      <c r="B1407" s="52" t="s">
        <v>2674</v>
      </c>
      <c r="C1407" s="52" t="s">
        <v>2400</v>
      </c>
      <c r="E1407" s="229" t="s">
        <v>2381</v>
      </c>
      <c r="F1407" s="343">
        <v>110134000000012</v>
      </c>
      <c r="G1407" s="349">
        <v>17697.21</v>
      </c>
      <c r="H1407" s="349">
        <v>17697.21</v>
      </c>
      <c r="I1407" s="385">
        <v>0</v>
      </c>
      <c r="K1407" s="52">
        <v>41</v>
      </c>
      <c r="L1407" s="52" t="s">
        <v>2395</v>
      </c>
      <c r="M1407" s="52" t="s">
        <v>2842</v>
      </c>
      <c r="N1407" s="445"/>
      <c r="O1407" s="445"/>
      <c r="P1407" s="445"/>
    </row>
    <row r="1408" spans="1:16" s="444" customFormat="1" ht="12.75">
      <c r="A1408" s="52">
        <v>42</v>
      </c>
      <c r="B1408" s="52" t="s">
        <v>250</v>
      </c>
      <c r="C1408" s="52" t="s">
        <v>708</v>
      </c>
      <c r="D1408" s="388"/>
      <c r="E1408" s="52" t="s">
        <v>1212</v>
      </c>
      <c r="F1408" s="343">
        <v>110134000000013</v>
      </c>
      <c r="G1408" s="349">
        <v>16456.96</v>
      </c>
      <c r="H1408" s="349">
        <v>16456.96</v>
      </c>
      <c r="I1408" s="385">
        <v>0</v>
      </c>
      <c r="J1408" s="445"/>
      <c r="K1408" s="52">
        <v>42</v>
      </c>
      <c r="L1408" s="52" t="s">
        <v>2395</v>
      </c>
      <c r="M1408" s="52" t="s">
        <v>2842</v>
      </c>
      <c r="N1408" s="445"/>
      <c r="O1408" s="445"/>
      <c r="P1408" s="445"/>
    </row>
    <row r="1409" spans="1:16" s="444" customFormat="1" ht="12.75">
      <c r="A1409" s="52">
        <v>43</v>
      </c>
      <c r="B1409" s="52" t="s">
        <v>251</v>
      </c>
      <c r="C1409" s="52" t="s">
        <v>708</v>
      </c>
      <c r="D1409" s="459"/>
      <c r="E1409" s="52" t="s">
        <v>1212</v>
      </c>
      <c r="F1409" s="343">
        <v>110134000000014</v>
      </c>
      <c r="G1409" s="349">
        <v>16456.95</v>
      </c>
      <c r="H1409" s="349">
        <v>16456.95</v>
      </c>
      <c r="I1409" s="385">
        <v>0</v>
      </c>
      <c r="J1409" s="445"/>
      <c r="K1409" s="52">
        <v>43</v>
      </c>
      <c r="L1409" s="52" t="s">
        <v>2395</v>
      </c>
      <c r="M1409" s="52" t="s">
        <v>2842</v>
      </c>
      <c r="N1409" s="445"/>
      <c r="O1409" s="445"/>
      <c r="P1409" s="445"/>
    </row>
    <row r="1410" spans="1:16" s="444" customFormat="1" ht="12.75">
      <c r="A1410" s="52">
        <v>44</v>
      </c>
      <c r="B1410" s="52" t="s">
        <v>252</v>
      </c>
      <c r="C1410" s="52" t="s">
        <v>709</v>
      </c>
      <c r="D1410" s="445"/>
      <c r="E1410" s="52" t="s">
        <v>1212</v>
      </c>
      <c r="F1410" s="343">
        <v>110134000000015</v>
      </c>
      <c r="G1410" s="349">
        <v>17906</v>
      </c>
      <c r="H1410" s="349">
        <v>17906</v>
      </c>
      <c r="I1410" s="385">
        <v>0</v>
      </c>
      <c r="J1410" s="445"/>
      <c r="K1410" s="52">
        <v>44</v>
      </c>
      <c r="L1410" s="52" t="s">
        <v>2395</v>
      </c>
      <c r="M1410" s="52" t="s">
        <v>2842</v>
      </c>
      <c r="N1410" s="445"/>
      <c r="O1410" s="445"/>
      <c r="P1410" s="445"/>
    </row>
    <row r="1411" spans="1:16" s="444" customFormat="1" ht="12.75">
      <c r="A1411" s="52">
        <v>45</v>
      </c>
      <c r="B1411" s="229" t="s">
        <v>254</v>
      </c>
      <c r="C1411" s="52" t="s">
        <v>709</v>
      </c>
      <c r="E1411" s="229" t="s">
        <v>1214</v>
      </c>
      <c r="F1411" s="343">
        <v>110134000000016</v>
      </c>
      <c r="G1411" s="349">
        <v>18265.81</v>
      </c>
      <c r="H1411" s="349">
        <v>18265.81</v>
      </c>
      <c r="I1411" s="385">
        <v>0</v>
      </c>
      <c r="K1411" s="52">
        <v>45</v>
      </c>
      <c r="L1411" s="52" t="s">
        <v>2395</v>
      </c>
      <c r="M1411" s="52" t="s">
        <v>2842</v>
      </c>
      <c r="N1411" s="445"/>
      <c r="O1411" s="445"/>
      <c r="P1411" s="445"/>
    </row>
    <row r="1412" spans="1:16" s="444" customFormat="1" ht="12.75">
      <c r="A1412" s="52">
        <v>46</v>
      </c>
      <c r="B1412" s="365" t="s">
        <v>255</v>
      </c>
      <c r="C1412" s="52" t="s">
        <v>2873</v>
      </c>
      <c r="E1412" s="229" t="s">
        <v>2381</v>
      </c>
      <c r="F1412" s="343">
        <v>210136000000142</v>
      </c>
      <c r="G1412" s="368">
        <v>17081</v>
      </c>
      <c r="H1412" s="368">
        <v>17081</v>
      </c>
      <c r="I1412" s="385">
        <v>0</v>
      </c>
      <c r="K1412" s="52">
        <v>46</v>
      </c>
      <c r="L1412" s="52" t="s">
        <v>2395</v>
      </c>
      <c r="M1412" s="52" t="s">
        <v>2842</v>
      </c>
      <c r="N1412" s="445"/>
      <c r="O1412" s="445"/>
      <c r="P1412" s="445"/>
    </row>
    <row r="1413" spans="1:16" s="444" customFormat="1" ht="12.75">
      <c r="A1413" s="52">
        <v>47</v>
      </c>
      <c r="B1413" s="229" t="s">
        <v>256</v>
      </c>
      <c r="C1413" s="52" t="s">
        <v>2874</v>
      </c>
      <c r="E1413" s="229" t="s">
        <v>2381</v>
      </c>
      <c r="F1413" s="343">
        <v>210136000000143</v>
      </c>
      <c r="G1413" s="368">
        <v>21166</v>
      </c>
      <c r="H1413" s="368">
        <v>21166</v>
      </c>
      <c r="I1413" s="385">
        <v>0</v>
      </c>
      <c r="K1413" s="52">
        <v>47</v>
      </c>
      <c r="L1413" s="52" t="s">
        <v>2395</v>
      </c>
      <c r="M1413" s="52" t="s">
        <v>2842</v>
      </c>
      <c r="N1413" s="445"/>
      <c r="O1413" s="445"/>
      <c r="P1413" s="445"/>
    </row>
    <row r="1414" spans="1:16" s="444" customFormat="1" ht="12.75">
      <c r="A1414" s="52">
        <v>48</v>
      </c>
      <c r="B1414" s="229" t="s">
        <v>2085</v>
      </c>
      <c r="C1414" s="229" t="s">
        <v>2875</v>
      </c>
      <c r="D1414" s="445"/>
      <c r="E1414" s="229" t="s">
        <v>2382</v>
      </c>
      <c r="F1414" s="343">
        <v>210134000000009</v>
      </c>
      <c r="G1414" s="349">
        <v>10490</v>
      </c>
      <c r="H1414" s="349">
        <v>10490</v>
      </c>
      <c r="I1414" s="385">
        <v>0</v>
      </c>
      <c r="K1414" s="52">
        <v>48</v>
      </c>
      <c r="L1414" s="52" t="s">
        <v>2395</v>
      </c>
      <c r="M1414" s="52" t="s">
        <v>2842</v>
      </c>
      <c r="N1414" s="445"/>
      <c r="O1414" s="445"/>
      <c r="P1414" s="445"/>
    </row>
    <row r="1415" spans="1:16" s="444" customFormat="1" ht="12.75">
      <c r="A1415" s="52">
        <v>49</v>
      </c>
      <c r="B1415" s="229" t="s">
        <v>2087</v>
      </c>
      <c r="C1415" s="52" t="s">
        <v>1038</v>
      </c>
      <c r="E1415" s="229" t="s">
        <v>2381</v>
      </c>
      <c r="F1415" s="343">
        <v>110134000000018</v>
      </c>
      <c r="G1415" s="349">
        <v>12845.19</v>
      </c>
      <c r="H1415" s="349">
        <v>12845.19</v>
      </c>
      <c r="I1415" s="385">
        <v>0</v>
      </c>
      <c r="K1415" s="52">
        <v>49</v>
      </c>
      <c r="L1415" s="52" t="s">
        <v>2395</v>
      </c>
      <c r="M1415" s="52" t="s">
        <v>2842</v>
      </c>
      <c r="N1415" s="445"/>
      <c r="O1415" s="445"/>
      <c r="P1415" s="445"/>
    </row>
    <row r="1416" spans="1:16" s="444" customFormat="1" ht="12.75">
      <c r="A1416" s="52">
        <v>50</v>
      </c>
      <c r="B1416" s="229" t="s">
        <v>2088</v>
      </c>
      <c r="C1416" s="52" t="s">
        <v>161</v>
      </c>
      <c r="E1416" s="229" t="s">
        <v>2381</v>
      </c>
      <c r="F1416" s="343">
        <v>210134000000014</v>
      </c>
      <c r="G1416" s="368">
        <v>12650</v>
      </c>
      <c r="H1416" s="368">
        <v>12650</v>
      </c>
      <c r="I1416" s="385">
        <v>0</v>
      </c>
      <c r="K1416" s="52">
        <v>50</v>
      </c>
      <c r="L1416" s="52" t="s">
        <v>2395</v>
      </c>
      <c r="M1416" s="52" t="s">
        <v>2842</v>
      </c>
      <c r="N1416" s="445"/>
      <c r="O1416" s="445"/>
      <c r="P1416" s="445"/>
    </row>
    <row r="1417" spans="1:16" s="444" customFormat="1" ht="12.75">
      <c r="A1417" s="52">
        <v>51</v>
      </c>
      <c r="B1417" s="229" t="s">
        <v>2089</v>
      </c>
      <c r="C1417" s="52" t="s">
        <v>162</v>
      </c>
      <c r="E1417" s="229" t="s">
        <v>2381</v>
      </c>
      <c r="F1417" s="343">
        <v>210134000000015</v>
      </c>
      <c r="G1417" s="368">
        <v>18441.6</v>
      </c>
      <c r="H1417" s="368">
        <v>18441.6</v>
      </c>
      <c r="I1417" s="385">
        <v>0</v>
      </c>
      <c r="K1417" s="52">
        <v>51</v>
      </c>
      <c r="L1417" s="52" t="s">
        <v>2395</v>
      </c>
      <c r="M1417" s="52" t="s">
        <v>2842</v>
      </c>
      <c r="N1417" s="445"/>
      <c r="O1417" s="445"/>
      <c r="P1417" s="445"/>
    </row>
    <row r="1418" spans="1:16" s="444" customFormat="1" ht="12.75">
      <c r="A1418" s="52">
        <v>52</v>
      </c>
      <c r="B1418" s="52" t="s">
        <v>2349</v>
      </c>
      <c r="C1418" s="476" t="s">
        <v>2941</v>
      </c>
      <c r="D1418" s="445"/>
      <c r="E1418" s="229" t="s">
        <v>2381</v>
      </c>
      <c r="F1418" s="343"/>
      <c r="G1418" s="368">
        <v>1469356.54</v>
      </c>
      <c r="H1418" s="368">
        <v>1469356.54</v>
      </c>
      <c r="I1418" s="368">
        <v>0</v>
      </c>
      <c r="J1418" s="445"/>
      <c r="K1418" s="52">
        <v>52</v>
      </c>
      <c r="L1418" s="52" t="s">
        <v>2395</v>
      </c>
      <c r="M1418" s="52" t="s">
        <v>2842</v>
      </c>
      <c r="N1418" s="445"/>
      <c r="O1418" s="445"/>
      <c r="P1418" s="445"/>
    </row>
    <row r="1419" spans="1:16" s="444" customFormat="1" ht="12.75">
      <c r="A1419" s="52">
        <v>53</v>
      </c>
      <c r="B1419" s="52" t="s">
        <v>2350</v>
      </c>
      <c r="C1419" s="69" t="s">
        <v>1698</v>
      </c>
      <c r="D1419" s="445"/>
      <c r="E1419" s="229" t="s">
        <v>2381</v>
      </c>
      <c r="F1419" s="63">
        <v>24012</v>
      </c>
      <c r="G1419" s="369">
        <v>48750</v>
      </c>
      <c r="H1419" s="369">
        <v>48750</v>
      </c>
      <c r="I1419" s="380">
        <v>0</v>
      </c>
      <c r="J1419" s="445"/>
      <c r="K1419" s="52">
        <v>53</v>
      </c>
      <c r="L1419" s="225" t="s">
        <v>2395</v>
      </c>
      <c r="M1419" s="52" t="s">
        <v>2842</v>
      </c>
      <c r="N1419" s="445"/>
      <c r="O1419" s="445"/>
      <c r="P1419" s="445"/>
    </row>
    <row r="1420" spans="1:16" s="424" customFormat="1" ht="25.5">
      <c r="A1420" s="52">
        <v>54</v>
      </c>
      <c r="B1420" s="52" t="s">
        <v>1938</v>
      </c>
      <c r="C1420" s="69" t="s">
        <v>630</v>
      </c>
      <c r="D1420" s="445"/>
      <c r="E1420" s="82" t="s">
        <v>2381</v>
      </c>
      <c r="F1420" s="52">
        <v>23918</v>
      </c>
      <c r="G1420" s="369">
        <v>12775</v>
      </c>
      <c r="H1420" s="369">
        <v>12775</v>
      </c>
      <c r="I1420" s="380">
        <v>0</v>
      </c>
      <c r="J1420" s="445"/>
      <c r="K1420" s="52">
        <v>54</v>
      </c>
      <c r="L1420" s="31" t="s">
        <v>2395</v>
      </c>
      <c r="M1420" s="52" t="s">
        <v>2842</v>
      </c>
      <c r="N1420" s="440"/>
      <c r="O1420" s="440"/>
      <c r="P1420" s="440"/>
    </row>
    <row r="1421" spans="1:16" s="424" customFormat="1" ht="25.5">
      <c r="A1421" s="52">
        <v>55</v>
      </c>
      <c r="B1421" s="52" t="s">
        <v>1700</v>
      </c>
      <c r="C1421" s="69" t="s">
        <v>630</v>
      </c>
      <c r="D1421" s="445"/>
      <c r="E1421" s="48" t="s">
        <v>2381</v>
      </c>
      <c r="F1421" s="63">
        <v>23920</v>
      </c>
      <c r="G1421" s="369">
        <v>12775</v>
      </c>
      <c r="H1421" s="369">
        <v>12775</v>
      </c>
      <c r="I1421" s="380">
        <v>0</v>
      </c>
      <c r="J1421" s="445"/>
      <c r="K1421" s="52">
        <v>55</v>
      </c>
      <c r="L1421" s="28" t="s">
        <v>2395</v>
      </c>
      <c r="M1421" s="52" t="s">
        <v>2842</v>
      </c>
      <c r="N1421" s="440"/>
      <c r="O1421" s="440"/>
      <c r="P1421" s="440"/>
    </row>
    <row r="1422" spans="1:16" s="424" customFormat="1" ht="25.5">
      <c r="A1422" s="52">
        <v>56</v>
      </c>
      <c r="B1422" s="52" t="s">
        <v>1701</v>
      </c>
      <c r="C1422" s="69" t="s">
        <v>2716</v>
      </c>
      <c r="D1422" s="445"/>
      <c r="E1422" s="48" t="s">
        <v>2381</v>
      </c>
      <c r="F1422" s="63">
        <v>23916</v>
      </c>
      <c r="G1422" s="369">
        <v>22320</v>
      </c>
      <c r="H1422" s="369">
        <v>22320</v>
      </c>
      <c r="I1422" s="380">
        <v>0</v>
      </c>
      <c r="J1422" s="445"/>
      <c r="K1422" s="52">
        <v>56</v>
      </c>
      <c r="L1422" s="31" t="s">
        <v>2395</v>
      </c>
      <c r="M1422" s="52" t="s">
        <v>2842</v>
      </c>
      <c r="N1422" s="440"/>
      <c r="O1422" s="440"/>
      <c r="P1422" s="440"/>
    </row>
    <row r="1423" spans="1:16" s="424" customFormat="1" ht="25.5">
      <c r="A1423" s="52">
        <v>57</v>
      </c>
      <c r="B1423" s="52" t="s">
        <v>1702</v>
      </c>
      <c r="C1423" s="69" t="s">
        <v>2717</v>
      </c>
      <c r="D1423" s="445"/>
      <c r="E1423" s="48" t="s">
        <v>2381</v>
      </c>
      <c r="F1423" s="63">
        <v>12548</v>
      </c>
      <c r="G1423" s="369">
        <v>26835</v>
      </c>
      <c r="H1423" s="369">
        <v>26835</v>
      </c>
      <c r="I1423" s="380">
        <v>0</v>
      </c>
      <c r="J1423" s="445"/>
      <c r="K1423" s="52">
        <v>57</v>
      </c>
      <c r="L1423" s="28" t="s">
        <v>2395</v>
      </c>
      <c r="M1423" s="52" t="s">
        <v>2842</v>
      </c>
      <c r="N1423" s="440"/>
      <c r="O1423" s="440"/>
      <c r="P1423" s="440"/>
    </row>
    <row r="1424" spans="1:16" s="424" customFormat="1" ht="25.5">
      <c r="A1424" s="52">
        <v>58</v>
      </c>
      <c r="B1424" s="52" t="s">
        <v>1703</v>
      </c>
      <c r="C1424" s="69" t="s">
        <v>630</v>
      </c>
      <c r="D1424" s="445"/>
      <c r="E1424" s="82" t="s">
        <v>2381</v>
      </c>
      <c r="F1424" s="63">
        <v>23919</v>
      </c>
      <c r="G1424" s="369">
        <v>12775</v>
      </c>
      <c r="H1424" s="369">
        <v>12775</v>
      </c>
      <c r="I1424" s="380">
        <v>0</v>
      </c>
      <c r="J1424" s="445"/>
      <c r="K1424" s="52">
        <v>58</v>
      </c>
      <c r="L1424" s="31" t="s">
        <v>2395</v>
      </c>
      <c r="M1424" s="52" t="s">
        <v>2842</v>
      </c>
      <c r="N1424" s="440"/>
      <c r="O1424" s="440"/>
      <c r="P1424" s="440"/>
    </row>
    <row r="1425" spans="1:16" s="424" customFormat="1" ht="12.75">
      <c r="A1425" s="52">
        <v>59</v>
      </c>
      <c r="B1425" s="229" t="s">
        <v>2094</v>
      </c>
      <c r="C1425" s="52" t="s">
        <v>2790</v>
      </c>
      <c r="D1425" s="363"/>
      <c r="E1425" s="229" t="s">
        <v>2383</v>
      </c>
      <c r="F1425" s="343">
        <v>210134000000031</v>
      </c>
      <c r="G1425" s="380">
        <v>18916</v>
      </c>
      <c r="H1425" s="380">
        <v>18916</v>
      </c>
      <c r="I1425" s="423">
        <v>0</v>
      </c>
      <c r="J1425" s="444"/>
      <c r="K1425" s="52">
        <v>59</v>
      </c>
      <c r="L1425" s="52" t="s">
        <v>2395</v>
      </c>
      <c r="M1425" s="52" t="s">
        <v>2842</v>
      </c>
      <c r="N1425" s="440"/>
      <c r="O1425" s="440"/>
      <c r="P1425" s="440"/>
    </row>
    <row r="1426" spans="1:16" s="424" customFormat="1" ht="12.75">
      <c r="A1426" s="52">
        <v>60</v>
      </c>
      <c r="B1426" s="229" t="s">
        <v>2095</v>
      </c>
      <c r="C1426" s="52" t="s">
        <v>2791</v>
      </c>
      <c r="D1426" s="444"/>
      <c r="E1426" s="229" t="s">
        <v>2383</v>
      </c>
      <c r="F1426" s="343">
        <v>210134000000033</v>
      </c>
      <c r="G1426" s="380">
        <v>17590</v>
      </c>
      <c r="H1426" s="380">
        <v>17590</v>
      </c>
      <c r="I1426" s="423">
        <v>0</v>
      </c>
      <c r="J1426" s="444"/>
      <c r="K1426" s="52">
        <v>60</v>
      </c>
      <c r="L1426" s="52" t="s">
        <v>2395</v>
      </c>
      <c r="M1426" s="52" t="s">
        <v>2842</v>
      </c>
      <c r="N1426" s="440"/>
      <c r="O1426" s="440"/>
      <c r="P1426" s="440"/>
    </row>
    <row r="1427" spans="1:16" s="444" customFormat="1" ht="12.75">
      <c r="A1427" s="52">
        <v>61</v>
      </c>
      <c r="B1427" s="229" t="s">
        <v>2096</v>
      </c>
      <c r="C1427" s="52" t="s">
        <v>2424</v>
      </c>
      <c r="E1427" s="229" t="s">
        <v>2383</v>
      </c>
      <c r="F1427" s="343">
        <v>210134000000035</v>
      </c>
      <c r="G1427" s="380">
        <v>18990</v>
      </c>
      <c r="H1427" s="380">
        <v>0</v>
      </c>
      <c r="I1427" s="380">
        <v>18990</v>
      </c>
      <c r="K1427" s="52">
        <v>61</v>
      </c>
      <c r="L1427" s="52" t="s">
        <v>2395</v>
      </c>
      <c r="M1427" s="52" t="s">
        <v>2842</v>
      </c>
      <c r="N1427" s="445"/>
      <c r="O1427" s="445"/>
      <c r="P1427" s="445"/>
    </row>
    <row r="1428" spans="1:16" s="444" customFormat="1" ht="12.75">
      <c r="A1428" s="52">
        <v>62</v>
      </c>
      <c r="B1428" s="390" t="s">
        <v>1951</v>
      </c>
      <c r="C1428" s="219" t="s">
        <v>836</v>
      </c>
      <c r="E1428" s="391" t="s">
        <v>2381</v>
      </c>
      <c r="F1428" s="343">
        <v>210134000000073</v>
      </c>
      <c r="G1428" s="367">
        <v>100000</v>
      </c>
      <c r="H1428" s="380">
        <v>52908.12</v>
      </c>
      <c r="I1428" s="423">
        <v>47091.88</v>
      </c>
      <c r="K1428" s="52">
        <v>62</v>
      </c>
      <c r="L1428" s="225" t="s">
        <v>2395</v>
      </c>
      <c r="M1428" s="52" t="s">
        <v>2842</v>
      </c>
      <c r="N1428" s="445"/>
      <c r="O1428" s="445"/>
      <c r="P1428" s="445"/>
    </row>
    <row r="1429" spans="1:16" s="444" customFormat="1" ht="12.75">
      <c r="A1429" s="52">
        <v>63</v>
      </c>
      <c r="B1429" s="52" t="s">
        <v>1952</v>
      </c>
      <c r="C1429" s="52" t="s">
        <v>2648</v>
      </c>
      <c r="E1429" s="377" t="s">
        <v>2381</v>
      </c>
      <c r="F1429" s="343">
        <v>210134000000054</v>
      </c>
      <c r="G1429" s="467">
        <v>200157</v>
      </c>
      <c r="H1429" s="467">
        <v>200157</v>
      </c>
      <c r="I1429" s="423">
        <v>0</v>
      </c>
      <c r="K1429" s="52">
        <v>63</v>
      </c>
      <c r="L1429" s="52" t="s">
        <v>2395</v>
      </c>
      <c r="M1429" s="52" t="s">
        <v>2842</v>
      </c>
      <c r="N1429" s="445"/>
      <c r="O1429" s="445"/>
      <c r="P1429" s="445"/>
    </row>
    <row r="1430" spans="1:16" s="444" customFormat="1" ht="25.5">
      <c r="A1430" s="52">
        <v>64</v>
      </c>
      <c r="B1430" s="390" t="s">
        <v>1953</v>
      </c>
      <c r="C1430" s="69" t="s">
        <v>1582</v>
      </c>
      <c r="E1430" s="229" t="s">
        <v>2381</v>
      </c>
      <c r="F1430" s="343">
        <v>210134000000055</v>
      </c>
      <c r="G1430" s="467">
        <v>20000</v>
      </c>
      <c r="H1430" s="380">
        <v>6666.72</v>
      </c>
      <c r="I1430" s="423">
        <v>13333.28</v>
      </c>
      <c r="K1430" s="52">
        <v>64</v>
      </c>
      <c r="L1430" s="225" t="s">
        <v>2395</v>
      </c>
      <c r="M1430" s="52" t="s">
        <v>2842</v>
      </c>
      <c r="N1430" s="445"/>
      <c r="O1430" s="445"/>
      <c r="P1430" s="445"/>
    </row>
    <row r="1431" spans="1:16" s="444" customFormat="1" ht="25.5">
      <c r="A1431" s="52">
        <v>65</v>
      </c>
      <c r="B1431" s="52" t="s">
        <v>1954</v>
      </c>
      <c r="C1431" s="69" t="s">
        <v>1583</v>
      </c>
      <c r="E1431" s="391" t="s">
        <v>2381</v>
      </c>
      <c r="F1431" s="343">
        <v>210134000000053</v>
      </c>
      <c r="G1431" s="468">
        <v>22000</v>
      </c>
      <c r="H1431" s="423">
        <v>22000</v>
      </c>
      <c r="I1431" s="423">
        <v>0</v>
      </c>
      <c r="K1431" s="52">
        <v>65</v>
      </c>
      <c r="L1431" s="52" t="s">
        <v>2395</v>
      </c>
      <c r="M1431" s="52" t="s">
        <v>2842</v>
      </c>
      <c r="N1431" s="445"/>
      <c r="O1431" s="445"/>
      <c r="P1431" s="445"/>
    </row>
    <row r="1432" spans="1:16" s="444" customFormat="1" ht="25.5">
      <c r="A1432" s="52">
        <v>66</v>
      </c>
      <c r="B1432" s="52" t="s">
        <v>3356</v>
      </c>
      <c r="C1432" s="69" t="s">
        <v>1583</v>
      </c>
      <c r="E1432" s="391" t="s">
        <v>2381</v>
      </c>
      <c r="F1432" s="343" t="s">
        <v>3167</v>
      </c>
      <c r="G1432" s="468">
        <v>22000</v>
      </c>
      <c r="H1432" s="423">
        <v>22000</v>
      </c>
      <c r="I1432" s="423">
        <v>0</v>
      </c>
      <c r="K1432" s="52">
        <v>66</v>
      </c>
      <c r="L1432" s="52" t="s">
        <v>2395</v>
      </c>
      <c r="M1432" s="52" t="s">
        <v>2842</v>
      </c>
      <c r="N1432" s="445"/>
      <c r="O1432" s="445"/>
      <c r="P1432" s="445"/>
    </row>
    <row r="1433" spans="1:16" s="444" customFormat="1" ht="12.75">
      <c r="A1433" s="52">
        <v>67</v>
      </c>
      <c r="B1433" s="52" t="s">
        <v>3357</v>
      </c>
      <c r="C1433" s="69" t="s">
        <v>3063</v>
      </c>
      <c r="E1433" s="391" t="s">
        <v>2381</v>
      </c>
      <c r="F1433" s="343"/>
      <c r="G1433" s="468">
        <v>400000</v>
      </c>
      <c r="H1433" s="380"/>
      <c r="I1433" s="423"/>
      <c r="K1433" s="52">
        <v>67</v>
      </c>
      <c r="L1433" s="52" t="s">
        <v>2395</v>
      </c>
      <c r="M1433" s="52" t="s">
        <v>2842</v>
      </c>
      <c r="N1433" s="445"/>
      <c r="O1433" s="445"/>
      <c r="P1433" s="445"/>
    </row>
    <row r="1434" spans="1:16" s="444" customFormat="1" ht="25.5">
      <c r="A1434" s="52">
        <v>68</v>
      </c>
      <c r="B1434" s="52" t="s">
        <v>3358</v>
      </c>
      <c r="C1434" s="69" t="s">
        <v>3064</v>
      </c>
      <c r="E1434" s="391" t="s">
        <v>2381</v>
      </c>
      <c r="F1434" s="343">
        <v>410134010</v>
      </c>
      <c r="G1434" s="468">
        <v>12829</v>
      </c>
      <c r="H1434" s="468">
        <v>12829</v>
      </c>
      <c r="I1434" s="423">
        <v>0</v>
      </c>
      <c r="K1434" s="52">
        <v>68</v>
      </c>
      <c r="L1434" s="52" t="s">
        <v>2395</v>
      </c>
      <c r="M1434" s="52" t="s">
        <v>2842</v>
      </c>
      <c r="N1434" s="445"/>
      <c r="O1434" s="445"/>
      <c r="P1434" s="445"/>
    </row>
    <row r="1435" spans="1:16" s="444" customFormat="1" ht="25.5">
      <c r="A1435" s="52">
        <v>69</v>
      </c>
      <c r="B1435" s="52" t="s">
        <v>3359</v>
      </c>
      <c r="C1435" s="69" t="s">
        <v>3065</v>
      </c>
      <c r="E1435" s="391" t="s">
        <v>2381</v>
      </c>
      <c r="F1435" s="343">
        <v>410124002</v>
      </c>
      <c r="G1435" s="468">
        <v>90961.2</v>
      </c>
      <c r="H1435" s="380">
        <v>50534</v>
      </c>
      <c r="I1435" s="423">
        <v>40427.2</v>
      </c>
      <c r="K1435" s="52">
        <v>69</v>
      </c>
      <c r="L1435" s="52" t="s">
        <v>2395</v>
      </c>
      <c r="M1435" s="52" t="s">
        <v>2842</v>
      </c>
      <c r="N1435" s="445"/>
      <c r="O1435" s="445"/>
      <c r="P1435" s="445"/>
    </row>
    <row r="1436" spans="1:16" s="444" customFormat="1" ht="25.5">
      <c r="A1436" s="52">
        <v>70</v>
      </c>
      <c r="B1436" s="52" t="s">
        <v>3360</v>
      </c>
      <c r="C1436" s="69" t="s">
        <v>3065</v>
      </c>
      <c r="E1436" s="391" t="s">
        <v>2381</v>
      </c>
      <c r="F1436" s="343">
        <v>4106578984</v>
      </c>
      <c r="G1436" s="468">
        <v>90961.2</v>
      </c>
      <c r="H1436" s="380">
        <v>50534</v>
      </c>
      <c r="I1436" s="423">
        <v>40427.2</v>
      </c>
      <c r="K1436" s="52">
        <v>70</v>
      </c>
      <c r="L1436" s="52" t="s">
        <v>2395</v>
      </c>
      <c r="M1436" s="52" t="s">
        <v>2842</v>
      </c>
      <c r="N1436" s="445"/>
      <c r="O1436" s="445"/>
      <c r="P1436" s="445"/>
    </row>
    <row r="1437" spans="1:16" s="484" customFormat="1" ht="51">
      <c r="A1437" s="52">
        <v>71</v>
      </c>
      <c r="B1437" s="70" t="s">
        <v>3361</v>
      </c>
      <c r="C1437" s="63" t="s">
        <v>3066</v>
      </c>
      <c r="E1437" s="485" t="s">
        <v>2381</v>
      </c>
      <c r="F1437" s="486">
        <v>400000001</v>
      </c>
      <c r="G1437" s="468">
        <v>110000</v>
      </c>
      <c r="H1437" s="487">
        <v>36660.6</v>
      </c>
      <c r="I1437" s="488">
        <v>73333.4</v>
      </c>
      <c r="K1437" s="52">
        <v>71</v>
      </c>
      <c r="L1437" s="70" t="s">
        <v>2395</v>
      </c>
      <c r="M1437" s="70" t="s">
        <v>2842</v>
      </c>
      <c r="N1437" s="489"/>
      <c r="O1437" s="489"/>
      <c r="P1437" s="489"/>
    </row>
    <row r="1438" spans="1:16" s="444" customFormat="1" ht="12.75">
      <c r="A1438" s="52">
        <v>72</v>
      </c>
      <c r="B1438" s="52" t="s">
        <v>3362</v>
      </c>
      <c r="C1438" s="69" t="s">
        <v>3067</v>
      </c>
      <c r="E1438" s="391" t="s">
        <v>2381</v>
      </c>
      <c r="F1438" s="343">
        <v>410124001</v>
      </c>
      <c r="G1438" s="468">
        <v>79090</v>
      </c>
      <c r="H1438" s="380">
        <v>43938.8</v>
      </c>
      <c r="I1438" s="468">
        <v>35151.2</v>
      </c>
      <c r="K1438" s="52">
        <v>72</v>
      </c>
      <c r="L1438" s="52" t="s">
        <v>2395</v>
      </c>
      <c r="M1438" s="52" t="s">
        <v>2842</v>
      </c>
      <c r="N1438" s="445"/>
      <c r="O1438" s="445"/>
      <c r="P1438" s="445"/>
    </row>
    <row r="1439" spans="1:16" s="444" customFormat="1" ht="12.75">
      <c r="A1439" s="52">
        <v>73</v>
      </c>
      <c r="B1439" s="52" t="s">
        <v>3363</v>
      </c>
      <c r="C1439" s="69" t="s">
        <v>3068</v>
      </c>
      <c r="E1439" s="391" t="s">
        <v>2381</v>
      </c>
      <c r="F1439" s="343">
        <v>101060124570000</v>
      </c>
      <c r="G1439" s="468">
        <v>13500</v>
      </c>
      <c r="H1439" s="468">
        <v>13500</v>
      </c>
      <c r="I1439" s="423">
        <v>0</v>
      </c>
      <c r="K1439" s="52">
        <v>73</v>
      </c>
      <c r="L1439" s="52" t="s">
        <v>2395</v>
      </c>
      <c r="M1439" s="52" t="s">
        <v>2842</v>
      </c>
      <c r="N1439" s="445"/>
      <c r="O1439" s="445"/>
      <c r="P1439" s="445"/>
    </row>
    <row r="1440" spans="1:16" s="444" customFormat="1" ht="12.75">
      <c r="A1440" s="52">
        <v>74</v>
      </c>
      <c r="B1440" s="52" t="s">
        <v>3364</v>
      </c>
      <c r="C1440" s="69" t="s">
        <v>3069</v>
      </c>
      <c r="E1440" s="391" t="s">
        <v>2381</v>
      </c>
      <c r="F1440" s="343">
        <v>10106587942</v>
      </c>
      <c r="G1440" s="468">
        <v>10500</v>
      </c>
      <c r="H1440" s="468">
        <v>10500</v>
      </c>
      <c r="I1440" s="423">
        <v>0</v>
      </c>
      <c r="K1440" s="52">
        <v>74</v>
      </c>
      <c r="L1440" s="52" t="s">
        <v>2395</v>
      </c>
      <c r="M1440" s="52" t="s">
        <v>2842</v>
      </c>
      <c r="N1440" s="445"/>
      <c r="O1440" s="445"/>
      <c r="P1440" s="445"/>
    </row>
    <row r="1441" spans="1:16" s="444" customFormat="1" ht="12.75">
      <c r="A1441" s="52">
        <v>75</v>
      </c>
      <c r="B1441" s="52" t="s">
        <v>3365</v>
      </c>
      <c r="C1441" s="69" t="s">
        <v>3070</v>
      </c>
      <c r="E1441" s="391" t="s">
        <v>2381</v>
      </c>
      <c r="F1441" s="343">
        <v>101068541237</v>
      </c>
      <c r="G1441" s="468">
        <v>14000</v>
      </c>
      <c r="H1441" s="468">
        <v>14000</v>
      </c>
      <c r="I1441" s="423">
        <v>0</v>
      </c>
      <c r="K1441" s="52">
        <v>75</v>
      </c>
      <c r="L1441" s="52" t="s">
        <v>2395</v>
      </c>
      <c r="M1441" s="52" t="s">
        <v>2842</v>
      </c>
      <c r="N1441" s="445"/>
      <c r="O1441" s="445"/>
      <c r="P1441" s="445"/>
    </row>
    <row r="1442" spans="1:16" s="444" customFormat="1" ht="12.75">
      <c r="A1442" s="52">
        <v>76</v>
      </c>
      <c r="B1442" s="52" t="s">
        <v>3366</v>
      </c>
      <c r="C1442" s="69" t="s">
        <v>3071</v>
      </c>
      <c r="E1442" s="391" t="s">
        <v>2381</v>
      </c>
      <c r="F1442" s="343">
        <v>444223500011111</v>
      </c>
      <c r="G1442" s="468">
        <v>27200</v>
      </c>
      <c r="H1442" s="468">
        <v>27200</v>
      </c>
      <c r="I1442" s="423">
        <v>0</v>
      </c>
      <c r="K1442" s="52">
        <v>76</v>
      </c>
      <c r="L1442" s="52" t="s">
        <v>2395</v>
      </c>
      <c r="M1442" s="52" t="s">
        <v>2842</v>
      </c>
      <c r="N1442" s="445"/>
      <c r="O1442" s="445"/>
      <c r="P1442" s="445"/>
    </row>
    <row r="1443" spans="1:16" s="444" customFormat="1" ht="12.75">
      <c r="A1443" s="52">
        <v>77</v>
      </c>
      <c r="B1443" s="52" t="s">
        <v>3367</v>
      </c>
      <c r="C1443" s="69" t="s">
        <v>3072</v>
      </c>
      <c r="E1443" s="391" t="s">
        <v>2381</v>
      </c>
      <c r="F1443" s="343">
        <v>410134002</v>
      </c>
      <c r="G1443" s="468">
        <v>21990</v>
      </c>
      <c r="H1443" s="468">
        <v>21990</v>
      </c>
      <c r="I1443" s="423">
        <v>0</v>
      </c>
      <c r="K1443" s="52">
        <v>77</v>
      </c>
      <c r="L1443" s="52" t="s">
        <v>2395</v>
      </c>
      <c r="M1443" s="52" t="s">
        <v>2842</v>
      </c>
      <c r="N1443" s="445"/>
      <c r="O1443" s="445"/>
      <c r="P1443" s="445"/>
    </row>
    <row r="1444" spans="1:16" s="444" customFormat="1" ht="12.75">
      <c r="A1444" s="52">
        <v>78</v>
      </c>
      <c r="B1444" s="52" t="s">
        <v>3368</v>
      </c>
      <c r="C1444" s="69" t="s">
        <v>3073</v>
      </c>
      <c r="E1444" s="391" t="s">
        <v>2381</v>
      </c>
      <c r="F1444" s="343">
        <v>4106578947</v>
      </c>
      <c r="G1444" s="468">
        <v>11562.63</v>
      </c>
      <c r="H1444" s="468">
        <v>11562.63</v>
      </c>
      <c r="I1444" s="423">
        <v>0</v>
      </c>
      <c r="K1444" s="52">
        <v>78</v>
      </c>
      <c r="L1444" s="52" t="s">
        <v>2395</v>
      </c>
      <c r="M1444" s="52" t="s">
        <v>2842</v>
      </c>
      <c r="N1444" s="445"/>
      <c r="O1444" s="445"/>
      <c r="P1444" s="445"/>
    </row>
    <row r="1445" spans="1:16" s="444" customFormat="1" ht="12.75">
      <c r="A1445" s="52">
        <v>79</v>
      </c>
      <c r="B1445" s="52" t="s">
        <v>3369</v>
      </c>
      <c r="C1445" s="69" t="s">
        <v>3074</v>
      </c>
      <c r="E1445" s="391" t="s">
        <v>2381</v>
      </c>
      <c r="F1445" s="343">
        <v>10106000000001</v>
      </c>
      <c r="G1445" s="468">
        <v>32571.45</v>
      </c>
      <c r="H1445" s="468">
        <v>32571.45</v>
      </c>
      <c r="I1445" s="423">
        <v>0</v>
      </c>
      <c r="K1445" s="52">
        <v>79</v>
      </c>
      <c r="L1445" s="52" t="s">
        <v>2395</v>
      </c>
      <c r="M1445" s="52" t="s">
        <v>2842</v>
      </c>
      <c r="N1445" s="445"/>
      <c r="O1445" s="445"/>
      <c r="P1445" s="445"/>
    </row>
    <row r="1446" spans="1:16" s="444" customFormat="1" ht="12.75">
      <c r="A1446" s="52">
        <v>80</v>
      </c>
      <c r="B1446" s="52" t="s">
        <v>3370</v>
      </c>
      <c r="C1446" s="69" t="s">
        <v>3075</v>
      </c>
      <c r="E1446" s="391" t="s">
        <v>2381</v>
      </c>
      <c r="F1446" s="343">
        <v>410134004</v>
      </c>
      <c r="G1446" s="468">
        <v>11690</v>
      </c>
      <c r="H1446" s="468">
        <v>11690</v>
      </c>
      <c r="I1446" s="423">
        <v>0</v>
      </c>
      <c r="K1446" s="52">
        <v>80</v>
      </c>
      <c r="L1446" s="52" t="s">
        <v>2395</v>
      </c>
      <c r="M1446" s="52" t="s">
        <v>2842</v>
      </c>
      <c r="N1446" s="445"/>
      <c r="O1446" s="445"/>
      <c r="P1446" s="445"/>
    </row>
    <row r="1447" spans="1:16" s="444" customFormat="1" ht="12.75">
      <c r="A1447" s="52">
        <v>81</v>
      </c>
      <c r="B1447" s="52" t="s">
        <v>3371</v>
      </c>
      <c r="C1447" s="69" t="s">
        <v>3075</v>
      </c>
      <c r="E1447" s="391" t="s">
        <v>2381</v>
      </c>
      <c r="F1447" s="343">
        <v>410134006</v>
      </c>
      <c r="G1447" s="468">
        <v>11690</v>
      </c>
      <c r="H1447" s="468">
        <v>11690</v>
      </c>
      <c r="I1447" s="423">
        <v>0</v>
      </c>
      <c r="K1447" s="52">
        <v>81</v>
      </c>
      <c r="L1447" s="52" t="s">
        <v>2395</v>
      </c>
      <c r="M1447" s="52" t="s">
        <v>2842</v>
      </c>
      <c r="N1447" s="445"/>
      <c r="O1447" s="445"/>
      <c r="P1447" s="445"/>
    </row>
    <row r="1448" spans="1:16" s="444" customFormat="1" ht="12.75">
      <c r="A1448" s="52">
        <v>82</v>
      </c>
      <c r="B1448" s="52" t="s">
        <v>3372</v>
      </c>
      <c r="C1448" s="69" t="s">
        <v>1438</v>
      </c>
      <c r="E1448" s="391" t="s">
        <v>2381</v>
      </c>
      <c r="F1448" s="343">
        <v>210136047</v>
      </c>
      <c r="G1448" s="468">
        <v>16000</v>
      </c>
      <c r="H1448" s="468">
        <v>16000</v>
      </c>
      <c r="I1448" s="423">
        <v>0</v>
      </c>
      <c r="K1448" s="52">
        <v>82</v>
      </c>
      <c r="L1448" s="52" t="s">
        <v>2395</v>
      </c>
      <c r="M1448" s="52" t="s">
        <v>2842</v>
      </c>
      <c r="N1448" s="445"/>
      <c r="O1448" s="445"/>
      <c r="P1448" s="445"/>
    </row>
    <row r="1449" spans="1:16" s="444" customFormat="1" ht="12.75">
      <c r="A1449" s="52">
        <v>83</v>
      </c>
      <c r="B1449" s="52" t="s">
        <v>3373</v>
      </c>
      <c r="C1449" s="69" t="s">
        <v>1438</v>
      </c>
      <c r="E1449" s="391" t="s">
        <v>2381</v>
      </c>
      <c r="F1449" s="343">
        <v>210136048</v>
      </c>
      <c r="G1449" s="468">
        <v>16000</v>
      </c>
      <c r="H1449" s="468">
        <v>16000</v>
      </c>
      <c r="I1449" s="423">
        <v>0</v>
      </c>
      <c r="K1449" s="52">
        <v>83</v>
      </c>
      <c r="L1449" s="52" t="s">
        <v>2395</v>
      </c>
      <c r="M1449" s="52" t="s">
        <v>2842</v>
      </c>
      <c r="N1449" s="445"/>
      <c r="O1449" s="445"/>
      <c r="P1449" s="445"/>
    </row>
    <row r="1450" spans="1:16" s="444" customFormat="1" ht="12.75">
      <c r="A1450" s="52">
        <v>84</v>
      </c>
      <c r="B1450" s="52" t="s">
        <v>3374</v>
      </c>
      <c r="C1450" s="69" t="s">
        <v>622</v>
      </c>
      <c r="E1450" s="391" t="s">
        <v>2381</v>
      </c>
      <c r="F1450" s="343">
        <v>210136041</v>
      </c>
      <c r="G1450" s="468">
        <v>10500</v>
      </c>
      <c r="H1450" s="468">
        <v>10500</v>
      </c>
      <c r="I1450" s="423">
        <v>0</v>
      </c>
      <c r="K1450" s="52">
        <v>84</v>
      </c>
      <c r="L1450" s="52" t="s">
        <v>2395</v>
      </c>
      <c r="M1450" s="52" t="s">
        <v>2842</v>
      </c>
      <c r="N1450" s="445"/>
      <c r="O1450" s="445"/>
      <c r="P1450" s="445"/>
    </row>
    <row r="1451" spans="1:16" s="444" customFormat="1" ht="12.75">
      <c r="A1451" s="52">
        <v>85</v>
      </c>
      <c r="B1451" s="52" t="s">
        <v>3375</v>
      </c>
      <c r="C1451" s="69" t="s">
        <v>1438</v>
      </c>
      <c r="E1451" s="391" t="s">
        <v>2381</v>
      </c>
      <c r="F1451" s="343">
        <v>210136049</v>
      </c>
      <c r="G1451" s="468">
        <v>16000</v>
      </c>
      <c r="H1451" s="468">
        <v>16000</v>
      </c>
      <c r="I1451" s="423">
        <v>0</v>
      </c>
      <c r="K1451" s="52">
        <v>85</v>
      </c>
      <c r="L1451" s="52" t="s">
        <v>2395</v>
      </c>
      <c r="M1451" s="52" t="s">
        <v>2842</v>
      </c>
      <c r="N1451" s="445"/>
      <c r="O1451" s="445"/>
      <c r="P1451" s="445"/>
    </row>
    <row r="1452" spans="1:16" s="444" customFormat="1" ht="12.75">
      <c r="A1452" s="52">
        <v>86</v>
      </c>
      <c r="B1452" s="52" t="s">
        <v>3376</v>
      </c>
      <c r="C1452" s="69" t="s">
        <v>620</v>
      </c>
      <c r="E1452" s="391" t="s">
        <v>2381</v>
      </c>
      <c r="F1452" s="343">
        <v>210136045</v>
      </c>
      <c r="G1452" s="468">
        <v>23000</v>
      </c>
      <c r="H1452" s="468">
        <v>23000</v>
      </c>
      <c r="I1452" s="423">
        <v>0</v>
      </c>
      <c r="K1452" s="52">
        <v>86</v>
      </c>
      <c r="L1452" s="52" t="s">
        <v>2395</v>
      </c>
      <c r="M1452" s="52" t="s">
        <v>2842</v>
      </c>
      <c r="N1452" s="445"/>
      <c r="O1452" s="445"/>
      <c r="P1452" s="445"/>
    </row>
    <row r="1453" spans="1:16" s="444" customFormat="1" ht="12.75">
      <c r="A1453" s="52">
        <v>87</v>
      </c>
      <c r="B1453" s="52" t="s">
        <v>3377</v>
      </c>
      <c r="C1453" s="69" t="s">
        <v>30</v>
      </c>
      <c r="E1453" s="391" t="s">
        <v>2381</v>
      </c>
      <c r="F1453" s="343">
        <v>210136043</v>
      </c>
      <c r="G1453" s="468">
        <v>15000</v>
      </c>
      <c r="H1453" s="468">
        <v>15000</v>
      </c>
      <c r="I1453" s="423">
        <v>0</v>
      </c>
      <c r="K1453" s="52">
        <v>87</v>
      </c>
      <c r="L1453" s="52" t="s">
        <v>2395</v>
      </c>
      <c r="M1453" s="52" t="s">
        <v>2842</v>
      </c>
      <c r="N1453" s="445"/>
      <c r="O1453" s="445"/>
      <c r="P1453" s="445"/>
    </row>
    <row r="1454" spans="1:16" s="444" customFormat="1" ht="12.75">
      <c r="A1454" s="52">
        <v>88</v>
      </c>
      <c r="B1454" s="52" t="s">
        <v>3378</v>
      </c>
      <c r="C1454" s="69" t="s">
        <v>30</v>
      </c>
      <c r="E1454" s="391" t="s">
        <v>2381</v>
      </c>
      <c r="F1454" s="343">
        <v>210136042</v>
      </c>
      <c r="G1454" s="468">
        <v>15000</v>
      </c>
      <c r="H1454" s="468">
        <v>15000</v>
      </c>
      <c r="I1454" s="423">
        <v>0</v>
      </c>
      <c r="K1454" s="52">
        <v>88</v>
      </c>
      <c r="L1454" s="52" t="s">
        <v>2395</v>
      </c>
      <c r="M1454" s="52" t="s">
        <v>2842</v>
      </c>
      <c r="N1454" s="445"/>
      <c r="O1454" s="445"/>
      <c r="P1454" s="445"/>
    </row>
    <row r="1455" spans="1:16" s="444" customFormat="1" ht="12.75">
      <c r="A1455" s="52">
        <v>89</v>
      </c>
      <c r="B1455" s="52" t="s">
        <v>3379</v>
      </c>
      <c r="C1455" s="69" t="s">
        <v>30</v>
      </c>
      <c r="E1455" s="391" t="s">
        <v>2381</v>
      </c>
      <c r="F1455" s="343">
        <v>210136044</v>
      </c>
      <c r="G1455" s="468">
        <v>15000</v>
      </c>
      <c r="H1455" s="468">
        <v>15000</v>
      </c>
      <c r="I1455" s="423">
        <v>0</v>
      </c>
      <c r="K1455" s="52">
        <v>89</v>
      </c>
      <c r="L1455" s="52" t="s">
        <v>2395</v>
      </c>
      <c r="M1455" s="52" t="s">
        <v>2842</v>
      </c>
      <c r="N1455" s="445"/>
      <c r="O1455" s="445"/>
      <c r="P1455" s="445"/>
    </row>
    <row r="1456" spans="1:16" s="444" customFormat="1" ht="12.75">
      <c r="A1456" s="52">
        <v>90</v>
      </c>
      <c r="B1456" s="52" t="s">
        <v>3380</v>
      </c>
      <c r="C1456" s="69" t="s">
        <v>620</v>
      </c>
      <c r="E1456" s="391" t="s">
        <v>2381</v>
      </c>
      <c r="F1456" s="343">
        <v>210136046</v>
      </c>
      <c r="G1456" s="468">
        <v>23000</v>
      </c>
      <c r="H1456" s="468">
        <v>23000</v>
      </c>
      <c r="I1456" s="423">
        <v>0</v>
      </c>
      <c r="K1456" s="52">
        <v>90</v>
      </c>
      <c r="L1456" s="52" t="s">
        <v>2395</v>
      </c>
      <c r="M1456" s="52" t="s">
        <v>2842</v>
      </c>
      <c r="N1456" s="445"/>
      <c r="O1456" s="445"/>
      <c r="P1456" s="445"/>
    </row>
    <row r="1457" spans="1:16" s="444" customFormat="1" ht="25.5">
      <c r="A1457" s="52">
        <v>91</v>
      </c>
      <c r="B1457" s="52" t="s">
        <v>3381</v>
      </c>
      <c r="C1457" s="69" t="s">
        <v>3076</v>
      </c>
      <c r="E1457" s="391" t="s">
        <v>2381</v>
      </c>
      <c r="F1457" s="343">
        <v>210124029</v>
      </c>
      <c r="G1457" s="468">
        <v>39901</v>
      </c>
      <c r="H1457" s="468">
        <v>39901</v>
      </c>
      <c r="I1457" s="423">
        <v>0</v>
      </c>
      <c r="K1457" s="52">
        <v>91</v>
      </c>
      <c r="L1457" s="52" t="s">
        <v>2395</v>
      </c>
      <c r="M1457" s="52" t="s">
        <v>2842</v>
      </c>
      <c r="N1457" s="445"/>
      <c r="O1457" s="445"/>
      <c r="P1457" s="445"/>
    </row>
    <row r="1458" spans="1:16" s="444" customFormat="1" ht="12.75">
      <c r="A1458" s="52">
        <v>92</v>
      </c>
      <c r="B1458" s="229" t="s">
        <v>3451</v>
      </c>
      <c r="C1458" s="483" t="s">
        <v>3445</v>
      </c>
      <c r="E1458" s="391" t="s">
        <v>2381</v>
      </c>
      <c r="F1458" s="343">
        <v>510134001</v>
      </c>
      <c r="G1458" s="468">
        <v>39100</v>
      </c>
      <c r="H1458" s="468">
        <v>39100</v>
      </c>
      <c r="I1458" s="423">
        <v>0</v>
      </c>
      <c r="K1458" s="52">
        <v>92</v>
      </c>
      <c r="L1458" s="52" t="s">
        <v>2395</v>
      </c>
      <c r="M1458" s="52" t="s">
        <v>2842</v>
      </c>
      <c r="N1458" s="445"/>
      <c r="O1458" s="445"/>
      <c r="P1458" s="445"/>
    </row>
    <row r="1459" spans="1:16" s="444" customFormat="1" ht="12.75">
      <c r="A1459" s="52">
        <v>93</v>
      </c>
      <c r="B1459" s="229" t="s">
        <v>3452</v>
      </c>
      <c r="C1459" s="483" t="s">
        <v>3446</v>
      </c>
      <c r="E1459" s="391" t="s">
        <v>2381</v>
      </c>
      <c r="F1459" s="343">
        <v>200000001</v>
      </c>
      <c r="G1459" s="468">
        <v>23320</v>
      </c>
      <c r="H1459" s="468">
        <v>23320</v>
      </c>
      <c r="I1459" s="423">
        <v>0</v>
      </c>
      <c r="K1459" s="52">
        <v>93</v>
      </c>
      <c r="L1459" s="52" t="s">
        <v>2395</v>
      </c>
      <c r="M1459" s="52" t="s">
        <v>2842</v>
      </c>
      <c r="N1459" s="445"/>
      <c r="O1459" s="445"/>
      <c r="P1459" s="445"/>
    </row>
    <row r="1460" spans="1:16" s="444" customFormat="1" ht="12.75">
      <c r="A1460" s="52">
        <v>94</v>
      </c>
      <c r="B1460" s="229" t="s">
        <v>3453</v>
      </c>
      <c r="C1460" s="483" t="s">
        <v>3447</v>
      </c>
      <c r="E1460" s="391" t="s">
        <v>2381</v>
      </c>
      <c r="F1460" s="343">
        <v>410134031</v>
      </c>
      <c r="G1460" s="468">
        <v>18281.26</v>
      </c>
      <c r="H1460" s="468">
        <v>18281.26</v>
      </c>
      <c r="I1460" s="423">
        <v>0</v>
      </c>
      <c r="K1460" s="52">
        <v>94</v>
      </c>
      <c r="L1460" s="52" t="s">
        <v>2395</v>
      </c>
      <c r="M1460" s="52" t="s">
        <v>2842</v>
      </c>
      <c r="N1460" s="445"/>
      <c r="O1460" s="445"/>
      <c r="P1460" s="445"/>
    </row>
    <row r="1461" spans="1:16" s="444" customFormat="1" ht="12.75">
      <c r="A1461" s="52">
        <v>95</v>
      </c>
      <c r="B1461" s="229" t="s">
        <v>3569</v>
      </c>
      <c r="C1461" s="483" t="s">
        <v>3567</v>
      </c>
      <c r="E1461" s="391" t="s">
        <v>2381</v>
      </c>
      <c r="F1461" s="343"/>
      <c r="G1461" s="468">
        <v>1862300</v>
      </c>
      <c r="H1461" s="468"/>
      <c r="I1461" s="423"/>
      <c r="K1461" s="52">
        <v>95</v>
      </c>
      <c r="L1461" s="52" t="s">
        <v>2395</v>
      </c>
      <c r="M1461" s="52" t="s">
        <v>2842</v>
      </c>
      <c r="N1461" s="445"/>
      <c r="O1461" s="445"/>
      <c r="P1461" s="445"/>
    </row>
    <row r="1462" spans="1:16" s="444" customFormat="1" ht="25.5">
      <c r="A1462" s="52">
        <v>96</v>
      </c>
      <c r="B1462" s="229" t="s">
        <v>4056</v>
      </c>
      <c r="C1462" s="483" t="s">
        <v>4063</v>
      </c>
      <c r="E1462" s="391" t="s">
        <v>2381</v>
      </c>
      <c r="F1462" s="343">
        <v>510124001</v>
      </c>
      <c r="G1462" s="468">
        <v>33728</v>
      </c>
      <c r="H1462" s="468">
        <v>33728</v>
      </c>
      <c r="I1462" s="423">
        <v>0</v>
      </c>
      <c r="K1462" s="52">
        <v>96</v>
      </c>
      <c r="L1462" s="52" t="s">
        <v>2395</v>
      </c>
      <c r="M1462" s="52" t="s">
        <v>2842</v>
      </c>
      <c r="N1462" s="445"/>
      <c r="O1462" s="445"/>
      <c r="P1462" s="445"/>
    </row>
    <row r="1463" spans="1:16" s="444" customFormat="1" ht="12.75">
      <c r="A1463" s="52">
        <v>97</v>
      </c>
      <c r="B1463" s="229" t="s">
        <v>4057</v>
      </c>
      <c r="C1463" s="483" t="s">
        <v>4064</v>
      </c>
      <c r="E1463" s="391" t="s">
        <v>2381</v>
      </c>
      <c r="F1463" s="343">
        <v>410134039</v>
      </c>
      <c r="G1463" s="468">
        <v>26999</v>
      </c>
      <c r="H1463" s="468">
        <v>26999</v>
      </c>
      <c r="I1463" s="423">
        <v>0</v>
      </c>
      <c r="K1463" s="52">
        <v>97</v>
      </c>
      <c r="L1463" s="52" t="s">
        <v>2395</v>
      </c>
      <c r="M1463" s="52" t="s">
        <v>2842</v>
      </c>
      <c r="N1463" s="445"/>
      <c r="O1463" s="445"/>
      <c r="P1463" s="445"/>
    </row>
    <row r="1464" spans="1:16" s="444" customFormat="1" ht="12.75">
      <c r="A1464" s="52">
        <v>98</v>
      </c>
      <c r="B1464" s="229" t="s">
        <v>4058</v>
      </c>
      <c r="C1464" s="483" t="s">
        <v>4065</v>
      </c>
      <c r="E1464" s="391" t="s">
        <v>2381</v>
      </c>
      <c r="F1464" s="343">
        <v>400000002</v>
      </c>
      <c r="G1464" s="468">
        <v>28806.79</v>
      </c>
      <c r="H1464" s="468">
        <v>28806.79</v>
      </c>
      <c r="I1464" s="423">
        <v>0</v>
      </c>
      <c r="K1464" s="52">
        <v>98</v>
      </c>
      <c r="L1464" s="52" t="s">
        <v>2395</v>
      </c>
      <c r="M1464" s="52" t="s">
        <v>2842</v>
      </c>
      <c r="N1464" s="445"/>
      <c r="O1464" s="445"/>
      <c r="P1464" s="445"/>
    </row>
    <row r="1465" spans="1:16" s="444" customFormat="1" ht="12.75">
      <c r="A1465" s="52">
        <v>99</v>
      </c>
      <c r="B1465" s="229" t="s">
        <v>4059</v>
      </c>
      <c r="C1465" s="483" t="s">
        <v>4066</v>
      </c>
      <c r="E1465" s="391" t="s">
        <v>2381</v>
      </c>
      <c r="F1465" s="343">
        <v>410134041</v>
      </c>
      <c r="G1465" s="468">
        <v>21564.62</v>
      </c>
      <c r="H1465" s="468">
        <v>21564.62</v>
      </c>
      <c r="I1465" s="423">
        <v>0</v>
      </c>
      <c r="K1465" s="52">
        <v>99</v>
      </c>
      <c r="L1465" s="52" t="s">
        <v>2395</v>
      </c>
      <c r="M1465" s="52" t="s">
        <v>2842</v>
      </c>
      <c r="N1465" s="445"/>
      <c r="O1465" s="445"/>
      <c r="P1465" s="445"/>
    </row>
    <row r="1466" spans="1:16" s="444" customFormat="1" ht="12.75">
      <c r="A1466" s="52">
        <v>100</v>
      </c>
      <c r="B1466" s="229" t="s">
        <v>4060</v>
      </c>
      <c r="C1466" s="483" t="s">
        <v>4067</v>
      </c>
      <c r="E1466" s="391" t="s">
        <v>2381</v>
      </c>
      <c r="F1466" s="343">
        <v>410134040</v>
      </c>
      <c r="G1466" s="468">
        <v>17383.57</v>
      </c>
      <c r="H1466" s="468">
        <v>17383.57</v>
      </c>
      <c r="I1466" s="423">
        <v>0</v>
      </c>
      <c r="K1466" s="52">
        <v>100</v>
      </c>
      <c r="L1466" s="52" t="s">
        <v>2395</v>
      </c>
      <c r="M1466" s="52" t="s">
        <v>2842</v>
      </c>
      <c r="N1466" s="445"/>
      <c r="O1466" s="445"/>
      <c r="P1466" s="445"/>
    </row>
    <row r="1467" spans="1:16" s="444" customFormat="1" ht="12.75">
      <c r="A1467" s="52">
        <v>101</v>
      </c>
      <c r="B1467" s="229" t="s">
        <v>4061</v>
      </c>
      <c r="C1467" s="483" t="s">
        <v>4068</v>
      </c>
      <c r="E1467" s="391" t="s">
        <v>2381</v>
      </c>
      <c r="F1467" s="343">
        <v>210134011</v>
      </c>
      <c r="G1467" s="468">
        <v>34036</v>
      </c>
      <c r="H1467" s="468">
        <v>34036</v>
      </c>
      <c r="I1467" s="423">
        <v>0</v>
      </c>
      <c r="K1467" s="52">
        <v>101</v>
      </c>
      <c r="L1467" s="52" t="s">
        <v>2395</v>
      </c>
      <c r="M1467" s="52" t="s">
        <v>2842</v>
      </c>
      <c r="N1467" s="445"/>
      <c r="O1467" s="445"/>
      <c r="P1467" s="445"/>
    </row>
    <row r="1468" spans="1:16" s="444" customFormat="1" ht="12.75">
      <c r="A1468" s="52">
        <v>102</v>
      </c>
      <c r="B1468" s="229" t="s">
        <v>4062</v>
      </c>
      <c r="C1468" s="483" t="s">
        <v>4069</v>
      </c>
      <c r="E1468" s="391" t="s">
        <v>2381</v>
      </c>
      <c r="F1468" s="343">
        <v>210134008</v>
      </c>
      <c r="G1468" s="468">
        <v>10208</v>
      </c>
      <c r="H1468" s="468">
        <v>10208</v>
      </c>
      <c r="I1468" s="423">
        <v>0</v>
      </c>
      <c r="K1468" s="52">
        <v>102</v>
      </c>
      <c r="L1468" s="52" t="s">
        <v>2395</v>
      </c>
      <c r="M1468" s="52" t="s">
        <v>2842</v>
      </c>
      <c r="N1468" s="445"/>
      <c r="O1468" s="445"/>
      <c r="P1468" s="445"/>
    </row>
    <row r="1469" spans="1:16" s="424" customFormat="1" ht="12.75">
      <c r="A1469" s="28"/>
      <c r="B1469" s="48"/>
      <c r="C1469" s="52"/>
      <c r="E1469" s="48" t="s">
        <v>2796</v>
      </c>
      <c r="F1469" s="47"/>
      <c r="G1469" s="473">
        <f>SUM(G1367:G1468)</f>
        <v>6145962.19</v>
      </c>
      <c r="H1469" s="473">
        <f>SUM(H1367:H1468)</f>
        <v>3614902.03</v>
      </c>
      <c r="I1469" s="473">
        <f>SUM(I1367:I1468)</f>
        <v>268754.16</v>
      </c>
      <c r="K1469" s="28"/>
      <c r="L1469" s="440"/>
      <c r="M1469" s="440"/>
      <c r="N1469" s="440"/>
      <c r="O1469" s="440"/>
      <c r="P1469" s="440"/>
    </row>
    <row r="1470" spans="1:16" s="424" customFormat="1" ht="12.75">
      <c r="A1470" s="28"/>
      <c r="B1470" s="28"/>
      <c r="C1470" s="346"/>
      <c r="D1470" s="440"/>
      <c r="E1470" s="48"/>
      <c r="F1470" s="591"/>
      <c r="G1470" s="347"/>
      <c r="H1470" s="347"/>
      <c r="I1470" s="347"/>
      <c r="J1470" s="440"/>
      <c r="K1470" s="28"/>
      <c r="L1470" s="28"/>
      <c r="M1470" s="28"/>
      <c r="N1470" s="440"/>
      <c r="O1470" s="440"/>
      <c r="P1470" s="440"/>
    </row>
    <row r="1471" spans="1:16" s="1" customFormat="1" ht="15.75">
      <c r="A1471" s="583" t="s">
        <v>305</v>
      </c>
      <c r="B1471" s="580"/>
      <c r="C1471" s="581"/>
      <c r="D1471" s="678"/>
      <c r="E1471" s="664"/>
      <c r="F1471" s="679"/>
      <c r="G1471" s="680"/>
      <c r="H1471" s="680"/>
      <c r="I1471" s="680"/>
      <c r="J1471" s="681"/>
      <c r="K1471" s="682"/>
      <c r="L1471" s="915"/>
      <c r="M1471" s="893"/>
      <c r="N1471" s="893"/>
      <c r="O1471" s="893"/>
      <c r="P1471" s="894"/>
    </row>
    <row r="1472" spans="1:16" s="424" customFormat="1" ht="12.75">
      <c r="A1472" s="396" t="s">
        <v>2468</v>
      </c>
      <c r="B1472" s="895" t="s">
        <v>929</v>
      </c>
      <c r="C1472" s="396" t="s">
        <v>932</v>
      </c>
      <c r="D1472" s="403"/>
      <c r="E1472" s="374" t="s">
        <v>890</v>
      </c>
      <c r="F1472" s="396" t="s">
        <v>2008</v>
      </c>
      <c r="G1472" s="374" t="s">
        <v>2057</v>
      </c>
      <c r="H1472" s="374" t="s">
        <v>2011</v>
      </c>
      <c r="I1472" s="396" t="s">
        <v>2013</v>
      </c>
      <c r="J1472" s="403"/>
      <c r="K1472" s="396" t="s">
        <v>2468</v>
      </c>
      <c r="L1472" s="907" t="s">
        <v>930</v>
      </c>
      <c r="M1472" s="908"/>
      <c r="N1472" s="909" t="s">
        <v>931</v>
      </c>
      <c r="O1472" s="910"/>
      <c r="P1472" s="911"/>
    </row>
    <row r="1473" spans="1:16" s="424" customFormat="1" ht="12.75">
      <c r="A1473" s="398" t="s">
        <v>2469</v>
      </c>
      <c r="B1473" s="896"/>
      <c r="C1473" s="398"/>
      <c r="D1473" s="404"/>
      <c r="E1473" s="375"/>
      <c r="F1473" s="398" t="s">
        <v>2473</v>
      </c>
      <c r="G1473" s="375" t="s">
        <v>2009</v>
      </c>
      <c r="H1473" s="375" t="s">
        <v>2012</v>
      </c>
      <c r="I1473" s="398" t="s">
        <v>2247</v>
      </c>
      <c r="J1473" s="404"/>
      <c r="K1473" s="398" t="s">
        <v>2469</v>
      </c>
      <c r="L1473" s="375" t="s">
        <v>473</v>
      </c>
      <c r="M1473" s="398" t="s">
        <v>474</v>
      </c>
      <c r="N1473" s="912" t="s">
        <v>476</v>
      </c>
      <c r="O1473" s="913"/>
      <c r="P1473" s="914"/>
    </row>
    <row r="1474" spans="1:16" s="424" customFormat="1" ht="12.75">
      <c r="A1474" s="399"/>
      <c r="B1474" s="400"/>
      <c r="C1474" s="398"/>
      <c r="D1474" s="404"/>
      <c r="E1474" s="400"/>
      <c r="F1474" s="399"/>
      <c r="G1474" s="375" t="s">
        <v>2010</v>
      </c>
      <c r="H1474" s="375"/>
      <c r="I1474" s="398"/>
      <c r="J1474" s="404"/>
      <c r="K1474" s="398"/>
      <c r="L1474" s="401"/>
      <c r="M1474" s="398"/>
      <c r="N1474" s="374" t="s">
        <v>1859</v>
      </c>
      <c r="O1474" s="905" t="s">
        <v>2693</v>
      </c>
      <c r="P1474" s="905" t="s">
        <v>2694</v>
      </c>
    </row>
    <row r="1475" spans="1:16" s="453" customFormat="1" ht="15" customHeight="1">
      <c r="A1475" s="399"/>
      <c r="B1475" s="400"/>
      <c r="C1475" s="398"/>
      <c r="D1475" s="404"/>
      <c r="E1475" s="400"/>
      <c r="F1475" s="399"/>
      <c r="G1475" s="375" t="s">
        <v>2055</v>
      </c>
      <c r="H1475" s="375"/>
      <c r="I1475" s="399"/>
      <c r="J1475" s="404"/>
      <c r="K1475" s="399"/>
      <c r="L1475" s="401"/>
      <c r="M1475" s="399"/>
      <c r="N1475" s="375" t="s">
        <v>1860</v>
      </c>
      <c r="O1475" s="906"/>
      <c r="P1475" s="906"/>
    </row>
    <row r="1476" spans="1:16" s="424" customFormat="1" ht="15" customHeight="1">
      <c r="A1476" s="399"/>
      <c r="B1476" s="400"/>
      <c r="C1476" s="398"/>
      <c r="D1476" s="404"/>
      <c r="E1476" s="400"/>
      <c r="F1476" s="399"/>
      <c r="G1476" s="375"/>
      <c r="H1476" s="375"/>
      <c r="I1476" s="399"/>
      <c r="J1476" s="404"/>
      <c r="K1476" s="399"/>
      <c r="L1476" s="400"/>
      <c r="M1476" s="399"/>
      <c r="N1476" s="400"/>
      <c r="O1476" s="906"/>
      <c r="P1476" s="906"/>
    </row>
    <row r="1477" spans="1:16" s="424" customFormat="1" ht="15" customHeight="1">
      <c r="A1477" s="399"/>
      <c r="B1477" s="400"/>
      <c r="C1477" s="398"/>
      <c r="D1477" s="404"/>
      <c r="E1477" s="400"/>
      <c r="F1477" s="399"/>
      <c r="G1477" s="375" t="s">
        <v>1867</v>
      </c>
      <c r="H1477" s="375" t="s">
        <v>1867</v>
      </c>
      <c r="I1477" s="398" t="s">
        <v>1867</v>
      </c>
      <c r="J1477" s="404"/>
      <c r="K1477" s="399"/>
      <c r="L1477" s="400"/>
      <c r="M1477" s="399"/>
      <c r="N1477" s="400"/>
      <c r="O1477" s="906"/>
      <c r="P1477" s="906"/>
    </row>
    <row r="1478" spans="1:16" s="424" customFormat="1" ht="15" customHeight="1">
      <c r="A1478" s="85">
        <v>1</v>
      </c>
      <c r="B1478" s="373">
        <v>2</v>
      </c>
      <c r="C1478" s="85">
        <v>3</v>
      </c>
      <c r="D1478" s="405"/>
      <c r="E1478" s="373">
        <v>4</v>
      </c>
      <c r="F1478" s="85">
        <v>5</v>
      </c>
      <c r="G1478" s="373">
        <v>6</v>
      </c>
      <c r="H1478" s="373">
        <v>7</v>
      </c>
      <c r="I1478" s="85">
        <v>8</v>
      </c>
      <c r="J1478" s="405"/>
      <c r="K1478" s="85">
        <v>9</v>
      </c>
      <c r="L1478" s="373">
        <v>10</v>
      </c>
      <c r="M1478" s="85">
        <v>11</v>
      </c>
      <c r="N1478" s="85">
        <v>12</v>
      </c>
      <c r="O1478" s="85">
        <v>13</v>
      </c>
      <c r="P1478" s="85">
        <v>14</v>
      </c>
    </row>
    <row r="1479" spans="1:16" s="424" customFormat="1" ht="15" customHeight="1">
      <c r="A1479" s="48">
        <v>1</v>
      </c>
      <c r="B1479" s="52" t="s">
        <v>370</v>
      </c>
      <c r="C1479" s="342" t="s">
        <v>2612</v>
      </c>
      <c r="D1479" s="444"/>
      <c r="E1479" s="48" t="s">
        <v>2382</v>
      </c>
      <c r="F1479" s="343">
        <v>101341045</v>
      </c>
      <c r="G1479" s="90">
        <v>10630</v>
      </c>
      <c r="H1479" s="543">
        <v>10630</v>
      </c>
      <c r="I1479" s="72">
        <v>0</v>
      </c>
      <c r="J1479" s="444"/>
      <c r="K1479" s="225">
        <v>1</v>
      </c>
      <c r="L1479" s="52" t="s">
        <v>305</v>
      </c>
      <c r="M1479" s="52" t="s">
        <v>2842</v>
      </c>
      <c r="N1479" s="440"/>
      <c r="O1479" s="440"/>
      <c r="P1479" s="440"/>
    </row>
    <row r="1480" spans="1:16" s="424" customFormat="1" ht="12.75">
      <c r="A1480" s="48">
        <v>2</v>
      </c>
      <c r="B1480" s="52" t="s">
        <v>1504</v>
      </c>
      <c r="C1480" s="52" t="s">
        <v>2614</v>
      </c>
      <c r="D1480" s="444"/>
      <c r="E1480" s="48" t="s">
        <v>2382</v>
      </c>
      <c r="F1480" s="343">
        <v>101341041</v>
      </c>
      <c r="G1480" s="90">
        <v>22401.53</v>
      </c>
      <c r="H1480" s="543">
        <v>22401.53</v>
      </c>
      <c r="I1480" s="71">
        <v>0</v>
      </c>
      <c r="J1480" s="444"/>
      <c r="K1480" s="52">
        <v>2</v>
      </c>
      <c r="L1480" s="52" t="s">
        <v>305</v>
      </c>
      <c r="M1480" s="52" t="s">
        <v>2842</v>
      </c>
      <c r="N1480" s="440"/>
      <c r="O1480" s="440"/>
      <c r="P1480" s="440"/>
    </row>
    <row r="1481" spans="1:16" s="424" customFormat="1" ht="12.75">
      <c r="A1481" s="48">
        <v>3</v>
      </c>
      <c r="B1481" s="52" t="s">
        <v>2703</v>
      </c>
      <c r="C1481" s="342" t="s">
        <v>2726</v>
      </c>
      <c r="D1481" s="444"/>
      <c r="E1481" s="48" t="s">
        <v>2382</v>
      </c>
      <c r="F1481" s="343">
        <v>101341031</v>
      </c>
      <c r="G1481" s="90">
        <v>21000</v>
      </c>
      <c r="H1481" s="543">
        <v>21000</v>
      </c>
      <c r="I1481" s="71">
        <v>0</v>
      </c>
      <c r="J1481" s="444"/>
      <c r="K1481" s="225">
        <v>3</v>
      </c>
      <c r="L1481" s="52" t="s">
        <v>305</v>
      </c>
      <c r="M1481" s="52" t="s">
        <v>2842</v>
      </c>
      <c r="N1481" s="440"/>
      <c r="O1481" s="440"/>
      <c r="P1481" s="440"/>
    </row>
    <row r="1482" spans="1:16" s="424" customFormat="1" ht="12.75">
      <c r="A1482" s="48">
        <v>4</v>
      </c>
      <c r="B1482" s="52" t="s">
        <v>2704</v>
      </c>
      <c r="C1482" s="342" t="s">
        <v>2727</v>
      </c>
      <c r="D1482" s="444"/>
      <c r="E1482" s="48" t="s">
        <v>2382</v>
      </c>
      <c r="F1482" s="343">
        <v>101341043</v>
      </c>
      <c r="G1482" s="90">
        <v>14090</v>
      </c>
      <c r="H1482" s="543">
        <v>14090</v>
      </c>
      <c r="I1482" s="71">
        <v>0</v>
      </c>
      <c r="J1482" s="444"/>
      <c r="K1482" s="52">
        <v>4</v>
      </c>
      <c r="L1482" s="52" t="s">
        <v>305</v>
      </c>
      <c r="M1482" s="52" t="s">
        <v>2842</v>
      </c>
      <c r="N1482" s="440"/>
      <c r="O1482" s="440"/>
      <c r="P1482" s="440"/>
    </row>
    <row r="1483" spans="1:16" s="424" customFormat="1" ht="12.75">
      <c r="A1483" s="48">
        <v>5</v>
      </c>
      <c r="B1483" s="229" t="s">
        <v>2705</v>
      </c>
      <c r="C1483" s="342" t="s">
        <v>2728</v>
      </c>
      <c r="D1483" s="444"/>
      <c r="E1483" s="48" t="s">
        <v>2382</v>
      </c>
      <c r="F1483" s="343">
        <v>101341040</v>
      </c>
      <c r="G1483" s="90">
        <v>10200</v>
      </c>
      <c r="H1483" s="543">
        <v>10200</v>
      </c>
      <c r="I1483" s="71">
        <v>0</v>
      </c>
      <c r="J1483" s="444"/>
      <c r="K1483" s="225">
        <v>5</v>
      </c>
      <c r="L1483" s="52" t="s">
        <v>305</v>
      </c>
      <c r="M1483" s="52" t="s">
        <v>2842</v>
      </c>
      <c r="N1483" s="440"/>
      <c r="O1483" s="440"/>
      <c r="P1483" s="440"/>
    </row>
    <row r="1484" spans="1:16" s="424" customFormat="1" ht="12.75">
      <c r="A1484" s="48">
        <v>6</v>
      </c>
      <c r="B1484" s="52" t="s">
        <v>2708</v>
      </c>
      <c r="C1484" s="342" t="s">
        <v>2730</v>
      </c>
      <c r="D1484" s="444"/>
      <c r="E1484" s="48" t="s">
        <v>2382</v>
      </c>
      <c r="F1484" s="343">
        <v>101341038</v>
      </c>
      <c r="G1484" s="90">
        <v>24177.01</v>
      </c>
      <c r="H1484" s="543">
        <v>24177.01</v>
      </c>
      <c r="I1484" s="72">
        <v>0</v>
      </c>
      <c r="J1484" s="444"/>
      <c r="K1484" s="52">
        <v>6</v>
      </c>
      <c r="L1484" s="52" t="s">
        <v>305</v>
      </c>
      <c r="M1484" s="52" t="s">
        <v>2842</v>
      </c>
      <c r="N1484" s="440"/>
      <c r="O1484" s="440"/>
      <c r="P1484" s="440"/>
    </row>
    <row r="1485" spans="1:16" s="424" customFormat="1" ht="12.75">
      <c r="A1485" s="48">
        <v>7</v>
      </c>
      <c r="B1485" s="52" t="s">
        <v>2707</v>
      </c>
      <c r="C1485" s="342" t="s">
        <v>2631</v>
      </c>
      <c r="E1485" s="48" t="s">
        <v>2382</v>
      </c>
      <c r="F1485" s="92">
        <v>101361061</v>
      </c>
      <c r="G1485" s="123">
        <v>11725.93</v>
      </c>
      <c r="H1485" s="543">
        <v>11725.93</v>
      </c>
      <c r="I1485" s="537">
        <v>0</v>
      </c>
      <c r="K1485" s="225">
        <v>7</v>
      </c>
      <c r="L1485" s="52" t="s">
        <v>305</v>
      </c>
      <c r="M1485" s="28" t="s">
        <v>2842</v>
      </c>
      <c r="N1485" s="440"/>
      <c r="O1485" s="440"/>
      <c r="P1485" s="440"/>
    </row>
    <row r="1486" spans="1:16" s="424" customFormat="1" ht="12.75">
      <c r="A1486" s="48">
        <v>8</v>
      </c>
      <c r="B1486" s="52" t="s">
        <v>3010</v>
      </c>
      <c r="C1486" s="342" t="s">
        <v>2083</v>
      </c>
      <c r="D1486" s="444"/>
      <c r="E1486" s="229" t="s">
        <v>2382</v>
      </c>
      <c r="F1486" s="343">
        <v>101341045</v>
      </c>
      <c r="G1486" s="90">
        <v>13509.48</v>
      </c>
      <c r="H1486" s="543">
        <v>13509.48</v>
      </c>
      <c r="I1486" s="71">
        <v>0</v>
      </c>
      <c r="J1486" s="444"/>
      <c r="K1486" s="52">
        <v>8</v>
      </c>
      <c r="L1486" s="52" t="s">
        <v>305</v>
      </c>
      <c r="M1486" s="52" t="s">
        <v>2842</v>
      </c>
      <c r="N1486" s="440"/>
      <c r="O1486" s="440"/>
      <c r="P1486" s="440"/>
    </row>
    <row r="1487" spans="1:16" s="424" customFormat="1" ht="12.75">
      <c r="A1487" s="48">
        <v>9</v>
      </c>
      <c r="B1487" s="52" t="s">
        <v>2702</v>
      </c>
      <c r="C1487" s="342" t="s">
        <v>2725</v>
      </c>
      <c r="D1487" s="444"/>
      <c r="E1487" s="48" t="s">
        <v>2382</v>
      </c>
      <c r="F1487" s="343">
        <v>101341039</v>
      </c>
      <c r="G1487" s="90">
        <v>22958.45</v>
      </c>
      <c r="H1487" s="543">
        <v>22958.45</v>
      </c>
      <c r="I1487" s="71">
        <v>0</v>
      </c>
      <c r="J1487" s="444"/>
      <c r="K1487" s="225">
        <v>9</v>
      </c>
      <c r="L1487" s="52" t="s">
        <v>305</v>
      </c>
      <c r="M1487" s="52" t="s">
        <v>2842</v>
      </c>
      <c r="N1487" s="440"/>
      <c r="O1487" s="440"/>
      <c r="P1487" s="440"/>
    </row>
    <row r="1488" spans="1:16" s="424" customFormat="1" ht="12.75">
      <c r="A1488" s="48">
        <v>10</v>
      </c>
      <c r="B1488" s="52" t="s">
        <v>1264</v>
      </c>
      <c r="C1488" s="342" t="s">
        <v>1809</v>
      </c>
      <c r="D1488" s="444"/>
      <c r="E1488" s="48" t="s">
        <v>2382</v>
      </c>
      <c r="F1488" s="343">
        <v>101341044</v>
      </c>
      <c r="G1488" s="90">
        <v>15795</v>
      </c>
      <c r="H1488" s="543">
        <v>15795</v>
      </c>
      <c r="I1488" s="72">
        <v>0</v>
      </c>
      <c r="J1488" s="444"/>
      <c r="K1488" s="52">
        <v>10</v>
      </c>
      <c r="L1488" s="52" t="s">
        <v>305</v>
      </c>
      <c r="M1488" s="52" t="s">
        <v>2842</v>
      </c>
      <c r="N1488" s="440"/>
      <c r="O1488" s="440"/>
      <c r="P1488" s="440"/>
    </row>
    <row r="1489" spans="1:16" s="424" customFormat="1" ht="12.75">
      <c r="A1489" s="48">
        <v>11</v>
      </c>
      <c r="B1489" s="52" t="s">
        <v>1265</v>
      </c>
      <c r="C1489" s="342" t="s">
        <v>1310</v>
      </c>
      <c r="D1489" s="444"/>
      <c r="E1489" s="48" t="s">
        <v>2382</v>
      </c>
      <c r="F1489" s="343">
        <v>101341026</v>
      </c>
      <c r="G1489" s="90">
        <v>10090</v>
      </c>
      <c r="H1489" s="543">
        <v>10090</v>
      </c>
      <c r="I1489" s="72">
        <v>0</v>
      </c>
      <c r="J1489" s="444"/>
      <c r="K1489" s="225">
        <v>11</v>
      </c>
      <c r="L1489" s="52" t="s">
        <v>305</v>
      </c>
      <c r="M1489" s="52" t="s">
        <v>2842</v>
      </c>
      <c r="N1489" s="440"/>
      <c r="O1489" s="440"/>
      <c r="P1489" s="440"/>
    </row>
    <row r="1490" spans="1:16" s="424" customFormat="1" ht="12.75">
      <c r="A1490" s="48">
        <v>12</v>
      </c>
      <c r="B1490" s="229" t="s">
        <v>1049</v>
      </c>
      <c r="C1490" s="342" t="s">
        <v>1500</v>
      </c>
      <c r="D1490" s="444"/>
      <c r="E1490" s="48" t="s">
        <v>2382</v>
      </c>
      <c r="F1490" s="343">
        <v>101341013</v>
      </c>
      <c r="G1490" s="90">
        <v>11363.55</v>
      </c>
      <c r="H1490" s="543">
        <v>11363.55</v>
      </c>
      <c r="I1490" s="71">
        <v>0</v>
      </c>
      <c r="J1490" s="444"/>
      <c r="K1490" s="52">
        <v>12</v>
      </c>
      <c r="L1490" s="52" t="s">
        <v>305</v>
      </c>
      <c r="M1490" s="52" t="s">
        <v>2842</v>
      </c>
      <c r="N1490" s="440"/>
      <c r="O1490" s="440"/>
      <c r="P1490" s="440"/>
    </row>
    <row r="1491" spans="1:16" s="424" customFormat="1" ht="12.75">
      <c r="A1491" s="48">
        <v>13</v>
      </c>
      <c r="B1491" s="365" t="s">
        <v>1051</v>
      </c>
      <c r="C1491" s="342" t="s">
        <v>1501</v>
      </c>
      <c r="D1491" s="444"/>
      <c r="E1491" s="48" t="s">
        <v>2382</v>
      </c>
      <c r="F1491" s="343">
        <v>101341012</v>
      </c>
      <c r="G1491" s="90">
        <v>14805</v>
      </c>
      <c r="H1491" s="543">
        <v>14805</v>
      </c>
      <c r="I1491" s="71">
        <v>0</v>
      </c>
      <c r="J1491" s="444"/>
      <c r="K1491" s="225">
        <v>13</v>
      </c>
      <c r="L1491" s="52" t="s">
        <v>305</v>
      </c>
      <c r="M1491" s="52" t="s">
        <v>2842</v>
      </c>
      <c r="N1491" s="440"/>
      <c r="O1491" s="440"/>
      <c r="P1491" s="440"/>
    </row>
    <row r="1492" spans="1:16" s="424" customFormat="1" ht="12.75">
      <c r="A1492" s="48">
        <v>14</v>
      </c>
      <c r="B1492" s="52" t="s">
        <v>1061</v>
      </c>
      <c r="C1492" s="342" t="s">
        <v>2393</v>
      </c>
      <c r="D1492" s="364"/>
      <c r="E1492" s="48" t="s">
        <v>2382</v>
      </c>
      <c r="F1492" s="343">
        <v>101361015</v>
      </c>
      <c r="G1492" s="90">
        <v>10098.72</v>
      </c>
      <c r="H1492" s="543">
        <v>10098.72</v>
      </c>
      <c r="I1492" s="71">
        <v>0</v>
      </c>
      <c r="J1492" s="444"/>
      <c r="K1492" s="52">
        <v>14</v>
      </c>
      <c r="L1492" s="52" t="s">
        <v>305</v>
      </c>
      <c r="M1492" s="52" t="s">
        <v>2842</v>
      </c>
      <c r="N1492" s="440"/>
      <c r="O1492" s="440"/>
      <c r="P1492" s="440"/>
    </row>
    <row r="1493" spans="1:16" s="424" customFormat="1" ht="12.75">
      <c r="A1493" s="48">
        <v>15</v>
      </c>
      <c r="B1493" s="52" t="s">
        <v>2516</v>
      </c>
      <c r="C1493" s="342" t="s">
        <v>1889</v>
      </c>
      <c r="D1493" s="444"/>
      <c r="E1493" s="48" t="s">
        <v>2382</v>
      </c>
      <c r="F1493" s="343">
        <v>101341022</v>
      </c>
      <c r="G1493" s="90">
        <v>51449.34</v>
      </c>
      <c r="H1493" s="543">
        <v>51449.34</v>
      </c>
      <c r="I1493" s="72">
        <v>0</v>
      </c>
      <c r="J1493" s="444"/>
      <c r="K1493" s="225">
        <v>15</v>
      </c>
      <c r="L1493" s="52" t="s">
        <v>305</v>
      </c>
      <c r="M1493" s="52" t="s">
        <v>2842</v>
      </c>
      <c r="N1493" s="440"/>
      <c r="O1493" s="440"/>
      <c r="P1493" s="440"/>
    </row>
    <row r="1494" spans="1:16" s="424" customFormat="1" ht="12.75">
      <c r="A1494" s="48">
        <v>16</v>
      </c>
      <c r="B1494" s="52" t="s">
        <v>2656</v>
      </c>
      <c r="C1494" s="342" t="s">
        <v>1890</v>
      </c>
      <c r="D1494" s="444"/>
      <c r="E1494" s="48" t="s">
        <v>2382</v>
      </c>
      <c r="F1494" s="343">
        <v>101341017</v>
      </c>
      <c r="G1494" s="90">
        <v>17028.65</v>
      </c>
      <c r="H1494" s="543">
        <v>17028.65</v>
      </c>
      <c r="I1494" s="72">
        <v>0</v>
      </c>
      <c r="J1494" s="444"/>
      <c r="K1494" s="52">
        <v>16</v>
      </c>
      <c r="L1494" s="52" t="s">
        <v>305</v>
      </c>
      <c r="M1494" s="52" t="s">
        <v>2842</v>
      </c>
      <c r="N1494" s="440"/>
      <c r="O1494" s="440"/>
      <c r="P1494" s="440"/>
    </row>
    <row r="1495" spans="1:16" s="424" customFormat="1" ht="12.75">
      <c r="A1495" s="48">
        <v>17</v>
      </c>
      <c r="B1495" s="52" t="s">
        <v>2657</v>
      </c>
      <c r="C1495" s="342" t="s">
        <v>1891</v>
      </c>
      <c r="D1495" s="444"/>
      <c r="E1495" s="48" t="s">
        <v>2382</v>
      </c>
      <c r="F1495" s="343">
        <v>101341016</v>
      </c>
      <c r="G1495" s="90">
        <v>21309.12</v>
      </c>
      <c r="H1495" s="543">
        <v>21309.12</v>
      </c>
      <c r="I1495" s="71">
        <v>0</v>
      </c>
      <c r="J1495" s="444"/>
      <c r="K1495" s="225">
        <v>17</v>
      </c>
      <c r="L1495" s="52" t="s">
        <v>305</v>
      </c>
      <c r="M1495" s="52" t="s">
        <v>2842</v>
      </c>
      <c r="N1495" s="440"/>
      <c r="O1495" s="440"/>
      <c r="P1495" s="440"/>
    </row>
    <row r="1496" spans="1:16" s="424" customFormat="1" ht="12.75">
      <c r="A1496" s="48">
        <v>18</v>
      </c>
      <c r="B1496" s="52" t="s">
        <v>2658</v>
      </c>
      <c r="C1496" s="342" t="s">
        <v>624</v>
      </c>
      <c r="D1496" s="364"/>
      <c r="E1496" s="48" t="s">
        <v>2382</v>
      </c>
      <c r="F1496" s="343">
        <v>101341023</v>
      </c>
      <c r="G1496" s="90">
        <v>46972.19</v>
      </c>
      <c r="H1496" s="543">
        <v>46972.19</v>
      </c>
      <c r="I1496" s="71">
        <v>0</v>
      </c>
      <c r="J1496" s="444"/>
      <c r="K1496" s="52">
        <v>18</v>
      </c>
      <c r="L1496" s="52" t="s">
        <v>305</v>
      </c>
      <c r="M1496" s="52" t="s">
        <v>2842</v>
      </c>
      <c r="N1496" s="440"/>
      <c r="O1496" s="440"/>
      <c r="P1496" s="440"/>
    </row>
    <row r="1497" spans="1:16" s="424" customFormat="1" ht="12.75">
      <c r="A1497" s="48">
        <v>19</v>
      </c>
      <c r="B1497" s="52" t="s">
        <v>2667</v>
      </c>
      <c r="C1497" s="342" t="s">
        <v>2786</v>
      </c>
      <c r="D1497" s="444"/>
      <c r="E1497" s="48" t="s">
        <v>2382</v>
      </c>
      <c r="F1497" s="343">
        <v>101341018</v>
      </c>
      <c r="G1497" s="90">
        <v>38925</v>
      </c>
      <c r="H1497" s="543">
        <v>38925</v>
      </c>
      <c r="I1497" s="72">
        <v>0</v>
      </c>
      <c r="J1497" s="444"/>
      <c r="K1497" s="225">
        <v>19</v>
      </c>
      <c r="L1497" s="52" t="s">
        <v>305</v>
      </c>
      <c r="M1497" s="52" t="s">
        <v>2842</v>
      </c>
      <c r="N1497" s="440"/>
      <c r="O1497" s="440"/>
      <c r="P1497" s="440"/>
    </row>
    <row r="1498" spans="1:16" s="424" customFormat="1" ht="12.75">
      <c r="A1498" s="48">
        <v>20</v>
      </c>
      <c r="B1498" s="229" t="s">
        <v>2086</v>
      </c>
      <c r="C1498" s="52" t="s">
        <v>2876</v>
      </c>
      <c r="D1498" s="444"/>
      <c r="E1498" s="48" t="s">
        <v>2382</v>
      </c>
      <c r="F1498" s="343">
        <v>101341003</v>
      </c>
      <c r="G1498" s="90">
        <v>21843.79</v>
      </c>
      <c r="H1498" s="543">
        <v>21843.79</v>
      </c>
      <c r="I1498" s="71">
        <v>0</v>
      </c>
      <c r="J1498" s="444"/>
      <c r="K1498" s="52">
        <v>20</v>
      </c>
      <c r="L1498" s="52" t="s">
        <v>305</v>
      </c>
      <c r="M1498" s="52" t="s">
        <v>2842</v>
      </c>
      <c r="N1498" s="440"/>
      <c r="O1498" s="440"/>
      <c r="P1498" s="440"/>
    </row>
    <row r="1499" spans="1:16" s="424" customFormat="1" ht="12.75">
      <c r="A1499" s="48">
        <v>21</v>
      </c>
      <c r="B1499" s="28" t="s">
        <v>2672</v>
      </c>
      <c r="C1499" s="229" t="s">
        <v>2399</v>
      </c>
      <c r="D1499" s="440"/>
      <c r="E1499" s="48" t="s">
        <v>2382</v>
      </c>
      <c r="F1499" s="92">
        <v>101341053</v>
      </c>
      <c r="G1499" s="756">
        <v>14000</v>
      </c>
      <c r="H1499" s="543">
        <v>14000</v>
      </c>
      <c r="I1499" s="71">
        <v>0</v>
      </c>
      <c r="K1499" s="225">
        <v>21</v>
      </c>
      <c r="L1499" s="52" t="s">
        <v>305</v>
      </c>
      <c r="M1499" s="28" t="s">
        <v>2842</v>
      </c>
      <c r="N1499" s="440"/>
      <c r="O1499" s="440"/>
      <c r="P1499" s="440"/>
    </row>
    <row r="1500" spans="1:16" s="424" customFormat="1" ht="12.75">
      <c r="A1500" s="48">
        <v>22</v>
      </c>
      <c r="B1500" s="28" t="s">
        <v>248</v>
      </c>
      <c r="C1500" s="350" t="s">
        <v>706</v>
      </c>
      <c r="D1500" s="440"/>
      <c r="E1500" s="48" t="s">
        <v>2382</v>
      </c>
      <c r="F1500" s="92">
        <v>101341008</v>
      </c>
      <c r="G1500" s="756">
        <v>14300</v>
      </c>
      <c r="H1500" s="543">
        <v>14300</v>
      </c>
      <c r="I1500" s="71">
        <v>0</v>
      </c>
      <c r="K1500" s="52">
        <v>22</v>
      </c>
      <c r="L1500" s="52" t="s">
        <v>305</v>
      </c>
      <c r="M1500" s="28" t="s">
        <v>2842</v>
      </c>
      <c r="N1500" s="440"/>
      <c r="O1500" s="440"/>
      <c r="P1500" s="440"/>
    </row>
    <row r="1501" spans="1:16" s="424" customFormat="1" ht="12.75">
      <c r="A1501" s="48">
        <v>23</v>
      </c>
      <c r="B1501" s="48" t="s">
        <v>253</v>
      </c>
      <c r="C1501" s="350" t="s">
        <v>710</v>
      </c>
      <c r="D1501" s="440"/>
      <c r="E1501" s="48" t="s">
        <v>2382</v>
      </c>
      <c r="F1501" s="92">
        <v>101341010</v>
      </c>
      <c r="G1501" s="756">
        <v>11500</v>
      </c>
      <c r="H1501" s="543">
        <v>11500</v>
      </c>
      <c r="I1501" s="71">
        <v>0</v>
      </c>
      <c r="K1501" s="225">
        <v>23</v>
      </c>
      <c r="L1501" s="52" t="s">
        <v>305</v>
      </c>
      <c r="M1501" s="28" t="s">
        <v>2842</v>
      </c>
      <c r="N1501" s="440"/>
      <c r="O1501" s="440"/>
      <c r="P1501" s="440"/>
    </row>
    <row r="1502" spans="1:16" s="424" customFormat="1" ht="12.75">
      <c r="A1502" s="48">
        <v>24</v>
      </c>
      <c r="B1502" s="48" t="s">
        <v>2090</v>
      </c>
      <c r="C1502" s="350" t="s">
        <v>163</v>
      </c>
      <c r="D1502" s="440"/>
      <c r="E1502" s="48" t="s">
        <v>2382</v>
      </c>
      <c r="F1502" s="92">
        <v>10134001</v>
      </c>
      <c r="G1502" s="756">
        <v>14333.76</v>
      </c>
      <c r="H1502" s="543">
        <v>14333.76</v>
      </c>
      <c r="I1502" s="71">
        <v>0</v>
      </c>
      <c r="K1502" s="52">
        <v>24</v>
      </c>
      <c r="L1502" s="52" t="s">
        <v>305</v>
      </c>
      <c r="M1502" s="28" t="s">
        <v>2842</v>
      </c>
      <c r="N1502" s="440"/>
      <c r="O1502" s="440"/>
      <c r="P1502" s="440"/>
    </row>
    <row r="1503" spans="1:16" s="424" customFormat="1" ht="12.75">
      <c r="A1503" s="48">
        <v>25</v>
      </c>
      <c r="B1503" s="48" t="s">
        <v>2097</v>
      </c>
      <c r="C1503" s="350" t="s">
        <v>2425</v>
      </c>
      <c r="D1503" s="440"/>
      <c r="E1503" s="48" t="s">
        <v>2382</v>
      </c>
      <c r="F1503" s="92">
        <v>101341011</v>
      </c>
      <c r="G1503" s="756">
        <v>10900</v>
      </c>
      <c r="H1503" s="543">
        <v>10900</v>
      </c>
      <c r="I1503" s="71">
        <v>0</v>
      </c>
      <c r="K1503" s="225">
        <v>25</v>
      </c>
      <c r="L1503" s="52" t="s">
        <v>305</v>
      </c>
      <c r="M1503" s="28" t="s">
        <v>2842</v>
      </c>
      <c r="N1503" s="440"/>
      <c r="O1503" s="440"/>
      <c r="P1503" s="440"/>
    </row>
    <row r="1504" spans="1:16" s="424" customFormat="1" ht="12.75">
      <c r="A1504" s="48">
        <v>26</v>
      </c>
      <c r="B1504" s="52" t="s">
        <v>1955</v>
      </c>
      <c r="C1504" s="342" t="s">
        <v>891</v>
      </c>
      <c r="D1504" s="364"/>
      <c r="E1504" s="48" t="s">
        <v>2382</v>
      </c>
      <c r="F1504" s="343">
        <v>101341047</v>
      </c>
      <c r="G1504" s="90">
        <v>14500</v>
      </c>
      <c r="H1504" s="543">
        <v>14500</v>
      </c>
      <c r="I1504" s="71">
        <v>0</v>
      </c>
      <c r="J1504" s="444"/>
      <c r="K1504" s="52">
        <v>26</v>
      </c>
      <c r="L1504" s="52" t="s">
        <v>305</v>
      </c>
      <c r="M1504" s="28" t="s">
        <v>2842</v>
      </c>
      <c r="N1504" s="440"/>
      <c r="O1504" s="440"/>
      <c r="P1504" s="440"/>
    </row>
    <row r="1505" spans="1:16" s="424" customFormat="1" ht="12.75">
      <c r="A1505" s="48">
        <v>27</v>
      </c>
      <c r="B1505" s="52" t="s">
        <v>1956</v>
      </c>
      <c r="C1505" s="342" t="s">
        <v>1371</v>
      </c>
      <c r="D1505" s="364"/>
      <c r="E1505" s="48" t="s">
        <v>2382</v>
      </c>
      <c r="F1505" s="343">
        <v>101341050</v>
      </c>
      <c r="G1505" s="90">
        <v>13296.45</v>
      </c>
      <c r="H1505" s="543">
        <v>13296.45</v>
      </c>
      <c r="I1505" s="71">
        <v>0</v>
      </c>
      <c r="J1505" s="444"/>
      <c r="K1505" s="225">
        <v>27</v>
      </c>
      <c r="L1505" s="52" t="s">
        <v>305</v>
      </c>
      <c r="M1505" s="28" t="s">
        <v>2842</v>
      </c>
      <c r="N1505" s="440"/>
      <c r="O1505" s="440"/>
      <c r="P1505" s="440"/>
    </row>
    <row r="1506" spans="1:16" s="424" customFormat="1" ht="12.75">
      <c r="A1506" s="48">
        <v>28</v>
      </c>
      <c r="B1506" s="52" t="s">
        <v>1957</v>
      </c>
      <c r="C1506" s="342" t="s">
        <v>1892</v>
      </c>
      <c r="D1506" s="444"/>
      <c r="E1506" s="48" t="s">
        <v>2382</v>
      </c>
      <c r="F1506" s="343" t="s">
        <v>2755</v>
      </c>
      <c r="G1506" s="90">
        <v>33880.03</v>
      </c>
      <c r="H1506" s="543">
        <v>33880.03</v>
      </c>
      <c r="I1506" s="72">
        <v>0</v>
      </c>
      <c r="J1506" s="444"/>
      <c r="K1506" s="52">
        <v>28</v>
      </c>
      <c r="L1506" s="52" t="s">
        <v>305</v>
      </c>
      <c r="M1506" s="28" t="s">
        <v>2842</v>
      </c>
      <c r="N1506" s="440"/>
      <c r="O1506" s="440"/>
      <c r="P1506" s="440"/>
    </row>
    <row r="1507" spans="1:16" s="424" customFormat="1" ht="12.75">
      <c r="A1507" s="48">
        <v>29</v>
      </c>
      <c r="B1507" s="377" t="s">
        <v>1985</v>
      </c>
      <c r="C1507" s="365" t="s">
        <v>2675</v>
      </c>
      <c r="D1507" s="370"/>
      <c r="E1507" s="48" t="s">
        <v>2382</v>
      </c>
      <c r="F1507" s="327">
        <v>101344034</v>
      </c>
      <c r="G1507" s="753">
        <v>85500</v>
      </c>
      <c r="H1507" s="543">
        <v>85500</v>
      </c>
      <c r="I1507" s="72">
        <v>0</v>
      </c>
      <c r="J1507" s="440"/>
      <c r="K1507" s="225">
        <v>29</v>
      </c>
      <c r="L1507" s="52" t="s">
        <v>305</v>
      </c>
      <c r="M1507" s="28" t="s">
        <v>2842</v>
      </c>
      <c r="N1507" s="440"/>
      <c r="O1507" s="440"/>
      <c r="P1507" s="440"/>
    </row>
    <row r="1508" spans="1:16" s="424" customFormat="1" ht="25.5">
      <c r="A1508" s="48">
        <v>30</v>
      </c>
      <c r="B1508" s="377" t="s">
        <v>1986</v>
      </c>
      <c r="C1508" s="365" t="s">
        <v>2676</v>
      </c>
      <c r="D1508" s="370"/>
      <c r="E1508" s="48" t="s">
        <v>2382</v>
      </c>
      <c r="F1508" s="327">
        <v>101344035</v>
      </c>
      <c r="G1508" s="753">
        <v>23300</v>
      </c>
      <c r="H1508" s="543">
        <v>23300</v>
      </c>
      <c r="I1508" s="72">
        <v>0</v>
      </c>
      <c r="J1508" s="440"/>
      <c r="K1508" s="52">
        <v>30</v>
      </c>
      <c r="L1508" s="52" t="s">
        <v>305</v>
      </c>
      <c r="M1508" s="28" t="s">
        <v>2842</v>
      </c>
      <c r="N1508" s="440"/>
      <c r="O1508" s="440"/>
      <c r="P1508" s="440"/>
    </row>
    <row r="1509" spans="1:16" s="424" customFormat="1" ht="25.5">
      <c r="A1509" s="48">
        <v>31</v>
      </c>
      <c r="B1509" s="377" t="s">
        <v>1987</v>
      </c>
      <c r="C1509" s="365" t="s">
        <v>2676</v>
      </c>
      <c r="D1509" s="370"/>
      <c r="E1509" s="48" t="s">
        <v>2382</v>
      </c>
      <c r="F1509" s="327">
        <v>101344036</v>
      </c>
      <c r="G1509" s="753">
        <v>23300</v>
      </c>
      <c r="H1509" s="543">
        <v>23300</v>
      </c>
      <c r="I1509" s="72">
        <v>0</v>
      </c>
      <c r="J1509" s="440"/>
      <c r="K1509" s="225">
        <v>31</v>
      </c>
      <c r="L1509" s="52" t="s">
        <v>305</v>
      </c>
      <c r="M1509" s="28" t="s">
        <v>2842</v>
      </c>
      <c r="N1509" s="440"/>
      <c r="O1509" s="440"/>
      <c r="P1509" s="440"/>
    </row>
    <row r="1510" spans="1:16" s="424" customFormat="1" ht="25.5">
      <c r="A1510" s="48">
        <v>32</v>
      </c>
      <c r="B1510" s="377" t="s">
        <v>1988</v>
      </c>
      <c r="C1510" s="365" t="s">
        <v>2676</v>
      </c>
      <c r="D1510" s="370"/>
      <c r="E1510" s="48" t="s">
        <v>2382</v>
      </c>
      <c r="F1510" s="327">
        <v>101344037</v>
      </c>
      <c r="G1510" s="753">
        <v>23300</v>
      </c>
      <c r="H1510" s="543">
        <v>23300</v>
      </c>
      <c r="I1510" s="72">
        <v>0</v>
      </c>
      <c r="J1510" s="440"/>
      <c r="K1510" s="52">
        <v>32</v>
      </c>
      <c r="L1510" s="52" t="s">
        <v>305</v>
      </c>
      <c r="M1510" s="28" t="s">
        <v>2842</v>
      </c>
      <c r="N1510" s="440"/>
      <c r="O1510" s="440"/>
      <c r="P1510" s="440"/>
    </row>
    <row r="1511" spans="1:16" s="424" customFormat="1" ht="27.75" customHeight="1">
      <c r="A1511" s="48">
        <v>33</v>
      </c>
      <c r="B1511" s="377" t="s">
        <v>556</v>
      </c>
      <c r="C1511" s="365" t="s">
        <v>2676</v>
      </c>
      <c r="D1511" s="370"/>
      <c r="E1511" s="48" t="s">
        <v>2382</v>
      </c>
      <c r="F1511" s="327">
        <v>101344038</v>
      </c>
      <c r="G1511" s="753">
        <v>23300</v>
      </c>
      <c r="H1511" s="543">
        <v>23300</v>
      </c>
      <c r="I1511" s="72">
        <v>0</v>
      </c>
      <c r="J1511" s="440"/>
      <c r="K1511" s="225">
        <v>33</v>
      </c>
      <c r="L1511" s="52" t="s">
        <v>305</v>
      </c>
      <c r="M1511" s="28" t="s">
        <v>2842</v>
      </c>
      <c r="N1511" s="440"/>
      <c r="O1511" s="440"/>
      <c r="P1511" s="440"/>
    </row>
    <row r="1512" spans="1:16" s="424" customFormat="1" ht="24.75" customHeight="1">
      <c r="A1512" s="48">
        <v>34</v>
      </c>
      <c r="B1512" s="377" t="s">
        <v>557</v>
      </c>
      <c r="C1512" s="365" t="s">
        <v>2676</v>
      </c>
      <c r="D1512" s="370"/>
      <c r="E1512" s="48" t="s">
        <v>2382</v>
      </c>
      <c r="F1512" s="327">
        <v>101344039</v>
      </c>
      <c r="G1512" s="753">
        <v>23300</v>
      </c>
      <c r="H1512" s="543">
        <v>23300</v>
      </c>
      <c r="I1512" s="72">
        <v>0</v>
      </c>
      <c r="J1512" s="440"/>
      <c r="K1512" s="52">
        <v>34</v>
      </c>
      <c r="L1512" s="52" t="s">
        <v>305</v>
      </c>
      <c r="M1512" s="28" t="s">
        <v>2842</v>
      </c>
      <c r="N1512" s="440"/>
      <c r="O1512" s="440"/>
      <c r="P1512" s="440"/>
    </row>
    <row r="1513" spans="1:16" s="424" customFormat="1" ht="21.75" customHeight="1">
      <c r="A1513" s="48">
        <v>35</v>
      </c>
      <c r="B1513" s="377" t="s">
        <v>558</v>
      </c>
      <c r="C1513" s="365" t="s">
        <v>2677</v>
      </c>
      <c r="D1513" s="370"/>
      <c r="E1513" s="48" t="s">
        <v>2382</v>
      </c>
      <c r="F1513" s="327">
        <v>101344040</v>
      </c>
      <c r="G1513" s="753">
        <v>24500</v>
      </c>
      <c r="H1513" s="543">
        <v>24500</v>
      </c>
      <c r="I1513" s="72">
        <v>0</v>
      </c>
      <c r="J1513" s="440"/>
      <c r="K1513" s="225">
        <v>35</v>
      </c>
      <c r="L1513" s="52" t="s">
        <v>305</v>
      </c>
      <c r="M1513" s="28" t="s">
        <v>2842</v>
      </c>
      <c r="N1513" s="440"/>
      <c r="O1513" s="440"/>
      <c r="P1513" s="440"/>
    </row>
    <row r="1514" spans="1:16" s="424" customFormat="1" ht="36.75" customHeight="1">
      <c r="A1514" s="48">
        <v>36</v>
      </c>
      <c r="B1514" s="377" t="s">
        <v>559</v>
      </c>
      <c r="C1514" s="365" t="s">
        <v>2678</v>
      </c>
      <c r="D1514" s="470"/>
      <c r="E1514" s="556" t="s">
        <v>2382</v>
      </c>
      <c r="F1514" s="327">
        <v>101344042</v>
      </c>
      <c r="G1514" s="753">
        <v>241760.45</v>
      </c>
      <c r="H1514" s="543">
        <v>161173.66</v>
      </c>
      <c r="I1514" s="753">
        <v>80586.79</v>
      </c>
      <c r="J1514" s="440"/>
      <c r="K1514" s="52">
        <v>36</v>
      </c>
      <c r="L1514" s="52" t="s">
        <v>305</v>
      </c>
      <c r="M1514" s="28" t="s">
        <v>2842</v>
      </c>
      <c r="N1514" s="440"/>
      <c r="O1514" s="440"/>
      <c r="P1514" s="440"/>
    </row>
    <row r="1515" spans="1:16" s="424" customFormat="1" ht="26.25" customHeight="1">
      <c r="A1515" s="48">
        <v>37</v>
      </c>
      <c r="B1515" s="377" t="s">
        <v>560</v>
      </c>
      <c r="C1515" s="365" t="s">
        <v>2679</v>
      </c>
      <c r="D1515" s="370"/>
      <c r="E1515" s="48" t="s">
        <v>2382</v>
      </c>
      <c r="F1515" s="327">
        <v>101364077</v>
      </c>
      <c r="G1515" s="753">
        <v>14800</v>
      </c>
      <c r="H1515" s="543">
        <v>14800</v>
      </c>
      <c r="I1515" s="753">
        <v>0</v>
      </c>
      <c r="J1515" s="440"/>
      <c r="K1515" s="225">
        <v>37</v>
      </c>
      <c r="L1515" s="52" t="s">
        <v>305</v>
      </c>
      <c r="M1515" s="28" t="s">
        <v>2842</v>
      </c>
      <c r="N1515" s="440"/>
      <c r="O1515" s="440"/>
      <c r="P1515" s="440"/>
    </row>
    <row r="1516" spans="1:16" s="424" customFormat="1" ht="12.75">
      <c r="A1516" s="48">
        <v>38</v>
      </c>
      <c r="B1516" s="377" t="s">
        <v>561</v>
      </c>
      <c r="C1516" s="365" t="s">
        <v>2680</v>
      </c>
      <c r="D1516" s="370"/>
      <c r="E1516" s="48" t="s">
        <v>2382</v>
      </c>
      <c r="F1516" s="327">
        <v>101364079</v>
      </c>
      <c r="G1516" s="753">
        <v>39000</v>
      </c>
      <c r="H1516" s="543">
        <v>39000</v>
      </c>
      <c r="I1516" s="753">
        <v>0</v>
      </c>
      <c r="J1516" s="440"/>
      <c r="K1516" s="52">
        <v>38</v>
      </c>
      <c r="L1516" s="52" t="s">
        <v>305</v>
      </c>
      <c r="M1516" s="28" t="s">
        <v>2842</v>
      </c>
      <c r="N1516" s="440"/>
      <c r="O1516" s="440"/>
      <c r="P1516" s="440"/>
    </row>
    <row r="1517" spans="1:16" s="424" customFormat="1" ht="25.5">
      <c r="A1517" s="48">
        <v>39</v>
      </c>
      <c r="B1517" s="377" t="s">
        <v>562</v>
      </c>
      <c r="C1517" s="69" t="s">
        <v>2681</v>
      </c>
      <c r="D1517" s="371"/>
      <c r="E1517" s="556" t="s">
        <v>2382</v>
      </c>
      <c r="F1517" s="327">
        <v>101364083</v>
      </c>
      <c r="G1517" s="753">
        <v>12000</v>
      </c>
      <c r="H1517" s="543">
        <v>12000</v>
      </c>
      <c r="I1517" s="753">
        <v>0</v>
      </c>
      <c r="J1517" s="440"/>
      <c r="K1517" s="225">
        <v>39</v>
      </c>
      <c r="L1517" s="52" t="s">
        <v>305</v>
      </c>
      <c r="M1517" s="28" t="s">
        <v>2842</v>
      </c>
      <c r="N1517" s="440"/>
      <c r="O1517" s="440"/>
      <c r="P1517" s="440"/>
    </row>
    <row r="1518" spans="1:16" s="424" customFormat="1" ht="12.75">
      <c r="A1518" s="48">
        <v>40</v>
      </c>
      <c r="B1518" s="377" t="s">
        <v>563</v>
      </c>
      <c r="C1518" s="69" t="s">
        <v>618</v>
      </c>
      <c r="D1518" s="371"/>
      <c r="E1518" s="48" t="s">
        <v>2382</v>
      </c>
      <c r="F1518" s="327">
        <v>101364084</v>
      </c>
      <c r="G1518" s="754">
        <v>19782</v>
      </c>
      <c r="H1518" s="543">
        <v>19872</v>
      </c>
      <c r="I1518" s="754">
        <v>0</v>
      </c>
      <c r="J1518" s="440"/>
      <c r="K1518" s="52">
        <v>40</v>
      </c>
      <c r="L1518" s="52" t="s">
        <v>305</v>
      </c>
      <c r="M1518" s="28" t="s">
        <v>2842</v>
      </c>
      <c r="N1518" s="440"/>
      <c r="O1518" s="440"/>
      <c r="P1518" s="440"/>
    </row>
    <row r="1519" spans="1:16" s="424" customFormat="1" ht="12.75">
      <c r="A1519" s="48">
        <v>41</v>
      </c>
      <c r="B1519" s="377" t="s">
        <v>564</v>
      </c>
      <c r="C1519" s="63" t="s">
        <v>619</v>
      </c>
      <c r="D1519" s="371"/>
      <c r="E1519" s="48" t="s">
        <v>2382</v>
      </c>
      <c r="F1519" s="63">
        <v>101362037</v>
      </c>
      <c r="G1519" s="754">
        <v>36000</v>
      </c>
      <c r="H1519" s="543">
        <v>0</v>
      </c>
      <c r="I1519" s="753">
        <v>36000</v>
      </c>
      <c r="J1519" s="440"/>
      <c r="K1519" s="225">
        <v>41</v>
      </c>
      <c r="L1519" s="52" t="s">
        <v>305</v>
      </c>
      <c r="M1519" s="28" t="s">
        <v>2842</v>
      </c>
      <c r="N1519" s="440"/>
      <c r="O1519" s="440"/>
      <c r="P1519" s="440"/>
    </row>
    <row r="1520" spans="1:16" s="424" customFormat="1" ht="12.75">
      <c r="A1520" s="48">
        <v>42</v>
      </c>
      <c r="B1520" s="377" t="s">
        <v>565</v>
      </c>
      <c r="C1520" s="63" t="s">
        <v>620</v>
      </c>
      <c r="D1520" s="371"/>
      <c r="E1520" s="48" t="s">
        <v>2382</v>
      </c>
      <c r="F1520" s="63">
        <v>101362038</v>
      </c>
      <c r="G1520" s="754">
        <v>21000</v>
      </c>
      <c r="H1520" s="543">
        <v>0</v>
      </c>
      <c r="I1520" s="753">
        <v>21000</v>
      </c>
      <c r="J1520" s="440"/>
      <c r="K1520" s="52">
        <v>42</v>
      </c>
      <c r="L1520" s="52" t="s">
        <v>305</v>
      </c>
      <c r="M1520" s="28" t="s">
        <v>2842</v>
      </c>
      <c r="N1520" s="440"/>
      <c r="O1520" s="440"/>
      <c r="P1520" s="440"/>
    </row>
    <row r="1521" spans="1:16" s="424" customFormat="1" ht="12.75">
      <c r="A1521" s="48">
        <v>43</v>
      </c>
      <c r="B1521" s="377" t="s">
        <v>566</v>
      </c>
      <c r="C1521" s="63" t="s">
        <v>620</v>
      </c>
      <c r="D1521" s="371"/>
      <c r="E1521" s="48" t="s">
        <v>2382</v>
      </c>
      <c r="F1521" s="63">
        <v>101362039</v>
      </c>
      <c r="G1521" s="754">
        <v>21000</v>
      </c>
      <c r="H1521" s="543">
        <v>0</v>
      </c>
      <c r="I1521" s="753">
        <v>21000</v>
      </c>
      <c r="J1521" s="440"/>
      <c r="K1521" s="225">
        <v>43</v>
      </c>
      <c r="L1521" s="52" t="s">
        <v>305</v>
      </c>
      <c r="M1521" s="28" t="s">
        <v>2842</v>
      </c>
      <c r="N1521" s="440"/>
      <c r="O1521" s="440"/>
      <c r="P1521" s="440"/>
    </row>
    <row r="1522" spans="1:16" s="424" customFormat="1" ht="12.75">
      <c r="A1522" s="48">
        <v>44</v>
      </c>
      <c r="B1522" s="377" t="s">
        <v>567</v>
      </c>
      <c r="C1522" s="63" t="s">
        <v>621</v>
      </c>
      <c r="D1522" s="371"/>
      <c r="E1522" s="48" t="s">
        <v>2382</v>
      </c>
      <c r="F1522" s="63">
        <v>101362040</v>
      </c>
      <c r="G1522" s="754">
        <v>29000</v>
      </c>
      <c r="H1522" s="543">
        <v>0</v>
      </c>
      <c r="I1522" s="753">
        <v>29000</v>
      </c>
      <c r="J1522" s="440"/>
      <c r="K1522" s="52">
        <v>44</v>
      </c>
      <c r="L1522" s="52" t="s">
        <v>305</v>
      </c>
      <c r="M1522" s="28" t="s">
        <v>2842</v>
      </c>
      <c r="N1522" s="440"/>
      <c r="O1522" s="440"/>
      <c r="P1522" s="440"/>
    </row>
    <row r="1523" spans="1:16" s="424" customFormat="1" ht="12.75">
      <c r="A1523" s="48">
        <v>45</v>
      </c>
      <c r="B1523" s="377" t="s">
        <v>568</v>
      </c>
      <c r="C1523" s="63" t="s">
        <v>622</v>
      </c>
      <c r="D1523" s="371"/>
      <c r="E1523" s="48" t="s">
        <v>2382</v>
      </c>
      <c r="F1523" s="63">
        <v>101362041</v>
      </c>
      <c r="G1523" s="754">
        <v>12000</v>
      </c>
      <c r="H1523" s="543">
        <v>0</v>
      </c>
      <c r="I1523" s="753">
        <v>12000</v>
      </c>
      <c r="J1523" s="440"/>
      <c r="K1523" s="225">
        <v>45</v>
      </c>
      <c r="L1523" s="52" t="s">
        <v>305</v>
      </c>
      <c r="M1523" s="28" t="s">
        <v>2842</v>
      </c>
      <c r="N1523" s="440"/>
      <c r="O1523" s="440"/>
      <c r="P1523" s="440"/>
    </row>
    <row r="1524" spans="1:16" s="424" customFormat="1" ht="12.75">
      <c r="A1524" s="48">
        <v>46</v>
      </c>
      <c r="B1524" s="377" t="s">
        <v>569</v>
      </c>
      <c r="C1524" s="63" t="s">
        <v>623</v>
      </c>
      <c r="D1524" s="371"/>
      <c r="E1524" s="48" t="s">
        <v>2382</v>
      </c>
      <c r="F1524" s="63">
        <v>101362042</v>
      </c>
      <c r="G1524" s="755">
        <v>23000</v>
      </c>
      <c r="H1524" s="543">
        <v>0</v>
      </c>
      <c r="I1524" s="753">
        <v>23000</v>
      </c>
      <c r="J1524" s="440"/>
      <c r="K1524" s="52">
        <v>46</v>
      </c>
      <c r="L1524" s="52" t="s">
        <v>305</v>
      </c>
      <c r="M1524" s="28" t="s">
        <v>2842</v>
      </c>
      <c r="N1524" s="440"/>
      <c r="O1524" s="440"/>
      <c r="P1524" s="440"/>
    </row>
    <row r="1525" spans="1:16" s="424" customFormat="1" ht="12.75">
      <c r="A1525" s="48">
        <v>47</v>
      </c>
      <c r="B1525" s="377" t="s">
        <v>570</v>
      </c>
      <c r="C1525" s="52" t="s">
        <v>1314</v>
      </c>
      <c r="D1525" s="371"/>
      <c r="E1525" s="48" t="s">
        <v>2382</v>
      </c>
      <c r="F1525" s="63">
        <v>101362043</v>
      </c>
      <c r="G1525" s="71">
        <v>43000</v>
      </c>
      <c r="H1525" s="543">
        <v>0</v>
      </c>
      <c r="I1525" s="71">
        <v>43000</v>
      </c>
      <c r="J1525" s="442"/>
      <c r="K1525" s="225">
        <v>47</v>
      </c>
      <c r="L1525" s="52" t="s">
        <v>305</v>
      </c>
      <c r="M1525" s="28" t="s">
        <v>2842</v>
      </c>
      <c r="N1525" s="440"/>
      <c r="O1525" s="440"/>
      <c r="P1525" s="440"/>
    </row>
    <row r="1526" spans="1:16" ht="15">
      <c r="A1526" s="48">
        <v>48</v>
      </c>
      <c r="B1526" s="377" t="s">
        <v>3761</v>
      </c>
      <c r="C1526" s="392" t="s">
        <v>3762</v>
      </c>
      <c r="D1526" s="370"/>
      <c r="E1526" s="48" t="s">
        <v>2382</v>
      </c>
      <c r="F1526" s="63">
        <v>101344032</v>
      </c>
      <c r="G1526" s="71">
        <v>8200</v>
      </c>
      <c r="H1526" s="72">
        <v>0</v>
      </c>
      <c r="I1526" s="71">
        <v>8200</v>
      </c>
      <c r="J1526" s="442"/>
      <c r="K1526" s="52">
        <v>48</v>
      </c>
      <c r="L1526" s="52" t="s">
        <v>305</v>
      </c>
      <c r="M1526" s="28" t="s">
        <v>2842</v>
      </c>
      <c r="N1526" s="725"/>
      <c r="O1526" s="726"/>
      <c r="P1526" s="104"/>
    </row>
    <row r="1527" spans="1:16" s="424" customFormat="1" ht="12.75">
      <c r="A1527" s="48">
        <v>49</v>
      </c>
      <c r="B1527" s="377" t="s">
        <v>571</v>
      </c>
      <c r="C1527" s="393" t="s">
        <v>1939</v>
      </c>
      <c r="D1527" s="370"/>
      <c r="E1527" s="48" t="s">
        <v>2382</v>
      </c>
      <c r="F1527" s="327">
        <v>101341033</v>
      </c>
      <c r="G1527" s="692">
        <v>27937.29</v>
      </c>
      <c r="H1527" s="543">
        <v>0</v>
      </c>
      <c r="I1527" s="692">
        <v>27937.29</v>
      </c>
      <c r="J1527" s="442"/>
      <c r="K1527" s="225">
        <v>49</v>
      </c>
      <c r="L1527" s="52" t="s">
        <v>305</v>
      </c>
      <c r="M1527" s="28" t="s">
        <v>2842</v>
      </c>
      <c r="N1527" s="440"/>
      <c r="O1527" s="440"/>
      <c r="P1527" s="440"/>
    </row>
    <row r="1528" spans="1:16" s="424" customFormat="1" ht="12.75">
      <c r="A1528" s="48">
        <v>50</v>
      </c>
      <c r="B1528" s="377" t="s">
        <v>572</v>
      </c>
      <c r="C1528" s="63" t="s">
        <v>117</v>
      </c>
      <c r="D1528" s="371"/>
      <c r="E1528" s="48" t="s">
        <v>2382</v>
      </c>
      <c r="F1528" s="63">
        <v>101342036</v>
      </c>
      <c r="G1528" s="71">
        <v>11453</v>
      </c>
      <c r="H1528" s="543">
        <v>11453</v>
      </c>
      <c r="I1528" s="71">
        <v>0</v>
      </c>
      <c r="J1528" s="442"/>
      <c r="K1528" s="52">
        <v>50</v>
      </c>
      <c r="L1528" s="52" t="s">
        <v>305</v>
      </c>
      <c r="M1528" s="28" t="s">
        <v>2842</v>
      </c>
      <c r="N1528" s="440"/>
      <c r="O1528" s="440"/>
      <c r="P1528" s="440"/>
    </row>
    <row r="1529" spans="1:16" s="424" customFormat="1" ht="12.75">
      <c r="A1529" s="48">
        <v>51</v>
      </c>
      <c r="B1529" s="377" t="s">
        <v>573</v>
      </c>
      <c r="C1529" s="63" t="s">
        <v>1449</v>
      </c>
      <c r="D1529" s="371"/>
      <c r="E1529" s="48" t="s">
        <v>2382</v>
      </c>
      <c r="F1529" s="63">
        <v>101344020</v>
      </c>
      <c r="G1529" s="71">
        <v>11700</v>
      </c>
      <c r="H1529" s="543">
        <v>11700</v>
      </c>
      <c r="I1529" s="71">
        <v>0</v>
      </c>
      <c r="J1529" s="442"/>
      <c r="K1529" s="225">
        <v>51</v>
      </c>
      <c r="L1529" s="52" t="s">
        <v>305</v>
      </c>
      <c r="M1529" s="28" t="s">
        <v>2842</v>
      </c>
      <c r="N1529" s="440"/>
      <c r="O1529" s="440"/>
      <c r="P1529" s="440"/>
    </row>
    <row r="1530" spans="1:16" s="424" customFormat="1" ht="12.75">
      <c r="A1530" s="48">
        <v>52</v>
      </c>
      <c r="B1530" s="377" t="s">
        <v>574</v>
      </c>
      <c r="C1530" s="63" t="s">
        <v>1450</v>
      </c>
      <c r="D1530" s="371"/>
      <c r="E1530" s="48" t="s">
        <v>2382</v>
      </c>
      <c r="F1530" s="63">
        <v>101344021</v>
      </c>
      <c r="G1530" s="71">
        <v>19970</v>
      </c>
      <c r="H1530" s="543">
        <v>19970</v>
      </c>
      <c r="I1530" s="71">
        <v>0</v>
      </c>
      <c r="J1530" s="442"/>
      <c r="K1530" s="52">
        <v>52</v>
      </c>
      <c r="L1530" s="52" t="s">
        <v>305</v>
      </c>
      <c r="M1530" s="28" t="s">
        <v>2842</v>
      </c>
      <c r="N1530" s="440"/>
      <c r="O1530" s="440"/>
      <c r="P1530" s="440"/>
    </row>
    <row r="1531" spans="1:16" s="424" customFormat="1" ht="12.75">
      <c r="A1531" s="48">
        <v>53</v>
      </c>
      <c r="B1531" s="377" t="s">
        <v>575</v>
      </c>
      <c r="C1531" s="63" t="s">
        <v>1451</v>
      </c>
      <c r="D1531" s="371"/>
      <c r="E1531" s="48" t="s">
        <v>2382</v>
      </c>
      <c r="F1531" s="63">
        <v>101344022</v>
      </c>
      <c r="G1531" s="71">
        <v>20845</v>
      </c>
      <c r="H1531" s="543">
        <v>20845</v>
      </c>
      <c r="I1531" s="71">
        <v>0</v>
      </c>
      <c r="J1531" s="442"/>
      <c r="K1531" s="225">
        <v>53</v>
      </c>
      <c r="L1531" s="52" t="s">
        <v>305</v>
      </c>
      <c r="M1531" s="28" t="s">
        <v>2842</v>
      </c>
      <c r="N1531" s="440"/>
      <c r="O1531" s="440"/>
      <c r="P1531" s="440"/>
    </row>
    <row r="1532" spans="1:16" s="424" customFormat="1" ht="12.75">
      <c r="A1532" s="48">
        <v>54</v>
      </c>
      <c r="B1532" s="377" t="s">
        <v>576</v>
      </c>
      <c r="C1532" s="63" t="s">
        <v>1452</v>
      </c>
      <c r="D1532" s="371"/>
      <c r="E1532" s="48" t="s">
        <v>2382</v>
      </c>
      <c r="F1532" s="63">
        <v>101344027</v>
      </c>
      <c r="G1532" s="71">
        <v>17400</v>
      </c>
      <c r="H1532" s="543">
        <v>17400</v>
      </c>
      <c r="I1532" s="71">
        <v>0</v>
      </c>
      <c r="J1532" s="442"/>
      <c r="K1532" s="52">
        <v>54</v>
      </c>
      <c r="L1532" s="52" t="s">
        <v>305</v>
      </c>
      <c r="M1532" s="28" t="s">
        <v>2842</v>
      </c>
      <c r="N1532" s="440"/>
      <c r="O1532" s="440"/>
      <c r="P1532" s="440"/>
    </row>
    <row r="1533" spans="1:16" s="424" customFormat="1" ht="12.75">
      <c r="A1533" s="48">
        <v>55</v>
      </c>
      <c r="B1533" s="377" t="s">
        <v>577</v>
      </c>
      <c r="C1533" s="63" t="s">
        <v>1453</v>
      </c>
      <c r="D1533" s="371"/>
      <c r="E1533" s="48" t="s">
        <v>2382</v>
      </c>
      <c r="F1533" s="63">
        <v>101344029</v>
      </c>
      <c r="G1533" s="71">
        <v>13200</v>
      </c>
      <c r="H1533" s="543">
        <v>13200</v>
      </c>
      <c r="I1533" s="71">
        <v>0</v>
      </c>
      <c r="J1533" s="442"/>
      <c r="K1533" s="225">
        <v>55</v>
      </c>
      <c r="L1533" s="52" t="s">
        <v>305</v>
      </c>
      <c r="M1533" s="28" t="s">
        <v>2842</v>
      </c>
      <c r="N1533" s="440"/>
      <c r="O1533" s="440"/>
      <c r="P1533" s="440"/>
    </row>
    <row r="1534" spans="1:16" s="424" customFormat="1" ht="12.75">
      <c r="A1534" s="48">
        <v>56</v>
      </c>
      <c r="B1534" s="82" t="s">
        <v>325</v>
      </c>
      <c r="C1534" s="52" t="s">
        <v>477</v>
      </c>
      <c r="D1534" s="372"/>
      <c r="E1534" s="48" t="s">
        <v>2382</v>
      </c>
      <c r="F1534" s="63">
        <v>410134055</v>
      </c>
      <c r="G1534" s="754">
        <v>99315</v>
      </c>
      <c r="H1534" s="543">
        <v>0</v>
      </c>
      <c r="I1534" s="72">
        <v>99315</v>
      </c>
      <c r="J1534" s="440"/>
      <c r="K1534" s="52">
        <v>56</v>
      </c>
      <c r="L1534" s="52" t="s">
        <v>305</v>
      </c>
      <c r="M1534" s="28" t="s">
        <v>2842</v>
      </c>
      <c r="N1534" s="440"/>
      <c r="O1534" s="440"/>
      <c r="P1534" s="440"/>
    </row>
    <row r="1535" spans="1:16" s="424" customFormat="1" ht="12.75">
      <c r="A1535" s="48">
        <v>57</v>
      </c>
      <c r="B1535" s="82" t="s">
        <v>326</v>
      </c>
      <c r="C1535" s="52" t="s">
        <v>477</v>
      </c>
      <c r="D1535" s="469"/>
      <c r="E1535" s="421" t="s">
        <v>2382</v>
      </c>
      <c r="F1535" s="327">
        <v>410134056</v>
      </c>
      <c r="G1535" s="754">
        <v>123079</v>
      </c>
      <c r="H1535" s="543">
        <v>0</v>
      </c>
      <c r="I1535" s="72">
        <v>123079</v>
      </c>
      <c r="J1535" s="440"/>
      <c r="K1535" s="225">
        <v>57</v>
      </c>
      <c r="L1535" s="52" t="s">
        <v>305</v>
      </c>
      <c r="M1535" s="28" t="s">
        <v>2842</v>
      </c>
      <c r="N1535" s="440"/>
      <c r="O1535" s="440"/>
      <c r="P1535" s="440"/>
    </row>
    <row r="1536" spans="1:16" s="424" customFormat="1" ht="12.75">
      <c r="A1536" s="48">
        <v>58</v>
      </c>
      <c r="B1536" s="82" t="s">
        <v>3382</v>
      </c>
      <c r="C1536" s="52" t="s">
        <v>3126</v>
      </c>
      <c r="D1536" s="469"/>
      <c r="E1536" s="48" t="s">
        <v>2382</v>
      </c>
      <c r="F1536" s="48">
        <v>4101341057</v>
      </c>
      <c r="G1536" s="754">
        <v>15632.74</v>
      </c>
      <c r="H1536" s="543">
        <v>0</v>
      </c>
      <c r="I1536" s="754">
        <v>15632.74</v>
      </c>
      <c r="J1536" s="440"/>
      <c r="K1536" s="52">
        <v>58</v>
      </c>
      <c r="L1536" s="52" t="s">
        <v>305</v>
      </c>
      <c r="M1536" s="28" t="s">
        <v>2842</v>
      </c>
      <c r="N1536" s="440"/>
      <c r="O1536" s="440"/>
      <c r="P1536" s="440"/>
    </row>
    <row r="1537" spans="1:16" s="424" customFormat="1" ht="12.75">
      <c r="A1537" s="48">
        <v>59</v>
      </c>
      <c r="B1537" s="82" t="s">
        <v>3383</v>
      </c>
      <c r="C1537" s="52" t="s">
        <v>3127</v>
      </c>
      <c r="D1537" s="469"/>
      <c r="E1537" s="48" t="s">
        <v>2382</v>
      </c>
      <c r="F1537" s="48">
        <v>4101341058</v>
      </c>
      <c r="G1537" s="754">
        <v>10238.52</v>
      </c>
      <c r="H1537" s="543">
        <v>0</v>
      </c>
      <c r="I1537" s="754">
        <v>10238.52</v>
      </c>
      <c r="J1537" s="440"/>
      <c r="K1537" s="225">
        <v>59</v>
      </c>
      <c r="L1537" s="52" t="s">
        <v>305</v>
      </c>
      <c r="M1537" s="28" t="s">
        <v>2842</v>
      </c>
      <c r="N1537" s="440"/>
      <c r="O1537" s="440"/>
      <c r="P1537" s="440"/>
    </row>
    <row r="1538" spans="1:16" s="424" customFormat="1" ht="12.75">
      <c r="A1538" s="48">
        <v>60</v>
      </c>
      <c r="B1538" s="82" t="s">
        <v>3606</v>
      </c>
      <c r="C1538" s="52" t="s">
        <v>3608</v>
      </c>
      <c r="D1538" s="469"/>
      <c r="E1538" s="48" t="s">
        <v>2382</v>
      </c>
      <c r="F1538" s="67">
        <v>4101341066</v>
      </c>
      <c r="G1538" s="754">
        <v>13999</v>
      </c>
      <c r="H1538" s="754">
        <v>13999</v>
      </c>
      <c r="I1538" s="71">
        <v>0</v>
      </c>
      <c r="J1538" s="440"/>
      <c r="K1538" s="52">
        <v>60</v>
      </c>
      <c r="L1538" s="52" t="s">
        <v>305</v>
      </c>
      <c r="M1538" s="28" t="s">
        <v>2842</v>
      </c>
      <c r="N1538" s="440"/>
      <c r="O1538" s="440"/>
      <c r="P1538" s="440"/>
    </row>
    <row r="1539" spans="1:16" s="424" customFormat="1" ht="12.75">
      <c r="A1539" s="48">
        <v>61</v>
      </c>
      <c r="B1539" s="377" t="s">
        <v>3607</v>
      </c>
      <c r="C1539" s="52" t="s">
        <v>3609</v>
      </c>
      <c r="D1539" s="469"/>
      <c r="E1539" s="48" t="s">
        <v>2382</v>
      </c>
      <c r="F1539" s="67">
        <v>210134001</v>
      </c>
      <c r="G1539" s="754">
        <v>18122</v>
      </c>
      <c r="H1539" s="754">
        <v>18122</v>
      </c>
      <c r="I1539" s="71">
        <v>0</v>
      </c>
      <c r="J1539" s="440"/>
      <c r="K1539" s="225">
        <v>61</v>
      </c>
      <c r="L1539" s="52" t="s">
        <v>305</v>
      </c>
      <c r="M1539" s="28" t="s">
        <v>2842</v>
      </c>
      <c r="N1539" s="440"/>
      <c r="O1539" s="440"/>
      <c r="P1539" s="440"/>
    </row>
    <row r="1540" spans="1:16" s="424" customFormat="1" ht="12.75">
      <c r="A1540" s="82">
        <v>62</v>
      </c>
      <c r="B1540" s="377" t="s">
        <v>3893</v>
      </c>
      <c r="C1540" s="52" t="s">
        <v>3894</v>
      </c>
      <c r="D1540" s="469"/>
      <c r="E1540" s="48" t="s">
        <v>2382</v>
      </c>
      <c r="F1540" s="67">
        <v>4101341067</v>
      </c>
      <c r="G1540" s="754">
        <v>18244.99</v>
      </c>
      <c r="H1540" s="754">
        <v>18244.99</v>
      </c>
      <c r="I1540" s="71">
        <v>0</v>
      </c>
      <c r="J1540" s="440"/>
      <c r="K1540" s="225">
        <v>62</v>
      </c>
      <c r="L1540" s="52" t="s">
        <v>305</v>
      </c>
      <c r="M1540" s="28" t="s">
        <v>2842</v>
      </c>
      <c r="N1540" s="440"/>
      <c r="O1540" s="440"/>
      <c r="P1540" s="440"/>
    </row>
    <row r="1541" spans="1:16" s="424" customFormat="1" ht="12.75">
      <c r="A1541" s="82">
        <v>63</v>
      </c>
      <c r="B1541" s="377" t="s">
        <v>3895</v>
      </c>
      <c r="C1541" s="52" t="s">
        <v>3894</v>
      </c>
      <c r="D1541" s="469"/>
      <c r="E1541" s="48" t="s">
        <v>2382</v>
      </c>
      <c r="F1541" s="67">
        <v>4101341068</v>
      </c>
      <c r="G1541" s="754">
        <v>18244.99</v>
      </c>
      <c r="H1541" s="754">
        <v>18244.99</v>
      </c>
      <c r="I1541" s="71">
        <v>0</v>
      </c>
      <c r="J1541" s="440"/>
      <c r="K1541" s="225">
        <v>63</v>
      </c>
      <c r="L1541" s="52" t="s">
        <v>305</v>
      </c>
      <c r="M1541" s="28" t="s">
        <v>2842</v>
      </c>
      <c r="N1541" s="440"/>
      <c r="O1541" s="440"/>
      <c r="P1541" s="440"/>
    </row>
    <row r="1542" spans="1:16" s="424" customFormat="1" ht="12.75">
      <c r="A1542" s="82">
        <v>64</v>
      </c>
      <c r="B1542" s="377" t="s">
        <v>4093</v>
      </c>
      <c r="C1542" s="799" t="s">
        <v>4095</v>
      </c>
      <c r="D1542" s="469"/>
      <c r="E1542" s="48" t="s">
        <v>2382</v>
      </c>
      <c r="F1542" s="67">
        <v>4101341069</v>
      </c>
      <c r="G1542" s="754">
        <v>55200</v>
      </c>
      <c r="H1542" s="754">
        <v>55200</v>
      </c>
      <c r="I1542" s="71">
        <v>0</v>
      </c>
      <c r="J1542" s="440"/>
      <c r="K1542" s="225"/>
      <c r="L1542" s="52"/>
      <c r="M1542" s="28"/>
      <c r="N1542" s="440"/>
      <c r="O1542" s="440"/>
      <c r="P1542" s="440"/>
    </row>
    <row r="1543" spans="1:16" s="424" customFormat="1" ht="12.75">
      <c r="A1543" s="82">
        <v>65</v>
      </c>
      <c r="B1543" s="377" t="s">
        <v>4094</v>
      </c>
      <c r="C1543" s="570" t="s">
        <v>4095</v>
      </c>
      <c r="D1543" s="469"/>
      <c r="E1543" s="48" t="s">
        <v>2382</v>
      </c>
      <c r="F1543" s="67">
        <v>4101341070</v>
      </c>
      <c r="G1543" s="754">
        <v>55200</v>
      </c>
      <c r="H1543" s="754">
        <v>55200</v>
      </c>
      <c r="I1543" s="71">
        <v>0</v>
      </c>
      <c r="J1543" s="440"/>
      <c r="K1543" s="225"/>
      <c r="L1543" s="52"/>
      <c r="M1543" s="28"/>
      <c r="N1543" s="440"/>
      <c r="O1543" s="440"/>
      <c r="P1543" s="440"/>
    </row>
    <row r="1544" spans="1:16" s="424" customFormat="1" ht="12.75">
      <c r="A1544" s="597"/>
      <c r="B1544" s="351"/>
      <c r="C1544" s="28"/>
      <c r="D1544" s="656"/>
      <c r="E1544" s="28" t="s">
        <v>2796</v>
      </c>
      <c r="F1544" s="59"/>
      <c r="G1544" s="757">
        <f>SUM(G1479:G1543)</f>
        <v>1833906.98</v>
      </c>
      <c r="H1544" s="586">
        <f>SUM(H1479:H1543)</f>
        <v>1284007.6400000001</v>
      </c>
      <c r="I1544" s="586">
        <f>SUM(I1479:I1541)</f>
        <v>549989.34</v>
      </c>
      <c r="J1544" s="440"/>
      <c r="K1544" s="449"/>
      <c r="L1544" s="28"/>
      <c r="M1544" s="28"/>
      <c r="N1544" s="440"/>
      <c r="O1544" s="440"/>
      <c r="P1544" s="440"/>
    </row>
    <row r="1545" spans="1:16" s="424" customFormat="1" ht="12.75">
      <c r="A1545" s="449"/>
      <c r="B1545" s="366"/>
      <c r="C1545" s="440"/>
      <c r="D1545" s="440"/>
      <c r="E1545" s="440"/>
      <c r="F1545" s="440"/>
      <c r="G1545" s="440"/>
      <c r="H1545" s="440"/>
      <c r="I1545" s="440"/>
      <c r="J1545" s="440"/>
      <c r="K1545" s="440"/>
      <c r="L1545" s="440"/>
      <c r="M1545" s="440"/>
      <c r="N1545" s="440"/>
      <c r="O1545" s="440"/>
      <c r="P1545" s="440"/>
    </row>
    <row r="1546" spans="1:16" s="1" customFormat="1" ht="12.75" customHeight="1">
      <c r="A1546" s="583" t="s">
        <v>306</v>
      </c>
      <c r="B1546" s="580"/>
      <c r="C1546" s="581"/>
      <c r="D1546" s="683"/>
      <c r="E1546" s="684"/>
      <c r="F1546" s="918"/>
      <c r="G1546" s="919"/>
      <c r="H1546" s="919"/>
      <c r="I1546" s="920"/>
      <c r="J1546" s="594"/>
      <c r="K1546" s="685"/>
      <c r="L1546" s="579"/>
      <c r="M1546" s="580"/>
      <c r="N1546" s="581"/>
      <c r="O1546" s="579"/>
      <c r="P1546" s="580"/>
    </row>
    <row r="1547" spans="1:16" s="424" customFormat="1" ht="12.75">
      <c r="A1547" s="396" t="s">
        <v>2468</v>
      </c>
      <c r="B1547" s="895" t="s">
        <v>929</v>
      </c>
      <c r="C1547" s="396" t="s">
        <v>932</v>
      </c>
      <c r="D1547" s="403"/>
      <c r="E1547" s="374" t="s">
        <v>890</v>
      </c>
      <c r="F1547" s="396" t="s">
        <v>2008</v>
      </c>
      <c r="G1547" s="374" t="s">
        <v>2057</v>
      </c>
      <c r="H1547" s="374" t="s">
        <v>2011</v>
      </c>
      <c r="I1547" s="396" t="s">
        <v>2013</v>
      </c>
      <c r="J1547" s="403"/>
      <c r="K1547" s="396" t="s">
        <v>2468</v>
      </c>
      <c r="L1547" s="907" t="s">
        <v>930</v>
      </c>
      <c r="M1547" s="908"/>
      <c r="N1547" s="909" t="s">
        <v>931</v>
      </c>
      <c r="O1547" s="910"/>
      <c r="P1547" s="911"/>
    </row>
    <row r="1548" spans="1:16" s="424" customFormat="1" ht="12.75">
      <c r="A1548" s="398" t="s">
        <v>2469</v>
      </c>
      <c r="B1548" s="896"/>
      <c r="C1548" s="398"/>
      <c r="D1548" s="404"/>
      <c r="E1548" s="375"/>
      <c r="F1548" s="398" t="s">
        <v>2473</v>
      </c>
      <c r="G1548" s="375" t="s">
        <v>2009</v>
      </c>
      <c r="H1548" s="375" t="s">
        <v>2012</v>
      </c>
      <c r="I1548" s="398" t="s">
        <v>2247</v>
      </c>
      <c r="J1548" s="404"/>
      <c r="K1548" s="398" t="s">
        <v>2469</v>
      </c>
      <c r="L1548" s="375" t="s">
        <v>473</v>
      </c>
      <c r="M1548" s="398" t="s">
        <v>474</v>
      </c>
      <c r="N1548" s="912" t="s">
        <v>476</v>
      </c>
      <c r="O1548" s="913"/>
      <c r="P1548" s="914"/>
    </row>
    <row r="1549" spans="1:16" s="424" customFormat="1" ht="12.75">
      <c r="A1549" s="399"/>
      <c r="B1549" s="400"/>
      <c r="C1549" s="398"/>
      <c r="D1549" s="404"/>
      <c r="E1549" s="400"/>
      <c r="F1549" s="399"/>
      <c r="G1549" s="375" t="s">
        <v>2010</v>
      </c>
      <c r="H1549" s="375"/>
      <c r="I1549" s="398"/>
      <c r="J1549" s="404"/>
      <c r="K1549" s="398"/>
      <c r="L1549" s="401"/>
      <c r="M1549" s="398"/>
      <c r="N1549" s="374" t="s">
        <v>1859</v>
      </c>
      <c r="O1549" s="905" t="s">
        <v>2693</v>
      </c>
      <c r="P1549" s="905" t="s">
        <v>2694</v>
      </c>
    </row>
    <row r="1550" spans="1:16" s="453" customFormat="1" ht="15" customHeight="1">
      <c r="A1550" s="399"/>
      <c r="B1550" s="400"/>
      <c r="C1550" s="398"/>
      <c r="D1550" s="404"/>
      <c r="E1550" s="400"/>
      <c r="F1550" s="399"/>
      <c r="G1550" s="375" t="s">
        <v>2055</v>
      </c>
      <c r="H1550" s="375"/>
      <c r="I1550" s="399"/>
      <c r="J1550" s="404"/>
      <c r="K1550" s="399"/>
      <c r="L1550" s="401"/>
      <c r="M1550" s="399"/>
      <c r="N1550" s="375" t="s">
        <v>1860</v>
      </c>
      <c r="O1550" s="906"/>
      <c r="P1550" s="906"/>
    </row>
    <row r="1551" spans="1:16" s="424" customFormat="1" ht="15" customHeight="1">
      <c r="A1551" s="399"/>
      <c r="B1551" s="400"/>
      <c r="C1551" s="398"/>
      <c r="D1551" s="404"/>
      <c r="E1551" s="400"/>
      <c r="F1551" s="399"/>
      <c r="G1551" s="375"/>
      <c r="H1551" s="375"/>
      <c r="I1551" s="399"/>
      <c r="J1551" s="404"/>
      <c r="K1551" s="399"/>
      <c r="L1551" s="400"/>
      <c r="M1551" s="399"/>
      <c r="N1551" s="400"/>
      <c r="O1551" s="906"/>
      <c r="P1551" s="906"/>
    </row>
    <row r="1552" spans="1:16" s="424" customFormat="1" ht="15" customHeight="1">
      <c r="A1552" s="399"/>
      <c r="B1552" s="400"/>
      <c r="C1552" s="398"/>
      <c r="D1552" s="404"/>
      <c r="E1552" s="400"/>
      <c r="F1552" s="399"/>
      <c r="G1552" s="375" t="s">
        <v>1867</v>
      </c>
      <c r="H1552" s="375" t="s">
        <v>1867</v>
      </c>
      <c r="I1552" s="398" t="s">
        <v>1867</v>
      </c>
      <c r="J1552" s="404"/>
      <c r="K1552" s="399"/>
      <c r="L1552" s="400"/>
      <c r="M1552" s="399"/>
      <c r="N1552" s="400"/>
      <c r="O1552" s="906"/>
      <c r="P1552" s="906"/>
    </row>
    <row r="1553" spans="1:16" s="424" customFormat="1" ht="15" customHeight="1">
      <c r="A1553" s="85">
        <v>1</v>
      </c>
      <c r="B1553" s="373">
        <v>2</v>
      </c>
      <c r="C1553" s="85">
        <v>3</v>
      </c>
      <c r="D1553" s="405"/>
      <c r="E1553" s="373">
        <v>4</v>
      </c>
      <c r="F1553" s="85">
        <v>5</v>
      </c>
      <c r="G1553" s="373">
        <v>6</v>
      </c>
      <c r="H1553" s="373">
        <v>7</v>
      </c>
      <c r="I1553" s="85">
        <v>8</v>
      </c>
      <c r="J1553" s="405"/>
      <c r="K1553" s="85">
        <v>9</v>
      </c>
      <c r="L1553" s="373">
        <v>10</v>
      </c>
      <c r="M1553" s="85">
        <v>11</v>
      </c>
      <c r="N1553" s="85">
        <v>12</v>
      </c>
      <c r="O1553" s="85">
        <v>13</v>
      </c>
      <c r="P1553" s="85">
        <v>14</v>
      </c>
    </row>
    <row r="1554" spans="1:16" s="424" customFormat="1" ht="12.75">
      <c r="A1554" s="28">
        <v>1</v>
      </c>
      <c r="B1554" s="52" t="s">
        <v>371</v>
      </c>
      <c r="C1554" s="342" t="s">
        <v>2613</v>
      </c>
      <c r="D1554" s="444"/>
      <c r="E1554" s="28" t="s">
        <v>1212</v>
      </c>
      <c r="F1554" s="343" t="s">
        <v>2966</v>
      </c>
      <c r="G1554" s="349">
        <v>13908.3</v>
      </c>
      <c r="H1554" s="349">
        <v>13908.3</v>
      </c>
      <c r="I1554" s="380">
        <v>0</v>
      </c>
      <c r="J1554" s="444"/>
      <c r="K1554" s="28">
        <v>1</v>
      </c>
      <c r="L1554" s="52" t="s">
        <v>306</v>
      </c>
      <c r="M1554" s="52" t="s">
        <v>2842</v>
      </c>
      <c r="N1554" s="440"/>
      <c r="O1554" s="440"/>
      <c r="P1554" s="440"/>
    </row>
    <row r="1555" spans="1:16" s="424" customFormat="1" ht="12.75">
      <c r="A1555" s="28">
        <v>2</v>
      </c>
      <c r="B1555" s="229" t="s">
        <v>2706</v>
      </c>
      <c r="C1555" s="342" t="s">
        <v>2729</v>
      </c>
      <c r="D1555" s="444"/>
      <c r="E1555" s="28" t="s">
        <v>1212</v>
      </c>
      <c r="F1555" s="343" t="s">
        <v>2964</v>
      </c>
      <c r="G1555" s="344">
        <v>23416.93</v>
      </c>
      <c r="H1555" s="344">
        <v>23416.93</v>
      </c>
      <c r="I1555" s="385">
        <v>0</v>
      </c>
      <c r="J1555" s="444"/>
      <c r="K1555" s="28">
        <v>2</v>
      </c>
      <c r="L1555" s="52" t="s">
        <v>306</v>
      </c>
      <c r="M1555" s="52" t="s">
        <v>2842</v>
      </c>
      <c r="N1555" s="440"/>
      <c r="O1555" s="440"/>
      <c r="P1555" s="440"/>
    </row>
    <row r="1556" spans="1:16" s="424" customFormat="1" ht="12.75">
      <c r="A1556" s="28">
        <v>3</v>
      </c>
      <c r="B1556" s="52" t="s">
        <v>3011</v>
      </c>
      <c r="C1556" s="342" t="s">
        <v>2098</v>
      </c>
      <c r="D1556" s="444"/>
      <c r="E1556" s="28" t="s">
        <v>1212</v>
      </c>
      <c r="F1556" s="343" t="s">
        <v>2958</v>
      </c>
      <c r="G1556" s="344">
        <v>10990</v>
      </c>
      <c r="H1556" s="344">
        <v>10990</v>
      </c>
      <c r="I1556" s="380">
        <v>0</v>
      </c>
      <c r="J1556" s="444"/>
      <c r="K1556" s="28">
        <v>3</v>
      </c>
      <c r="L1556" s="52" t="s">
        <v>306</v>
      </c>
      <c r="M1556" s="52" t="s">
        <v>2842</v>
      </c>
      <c r="N1556" s="440"/>
      <c r="O1556" s="440"/>
      <c r="P1556" s="440"/>
    </row>
    <row r="1557" spans="1:16" s="424" customFormat="1" ht="12.75">
      <c r="A1557" s="28">
        <v>4</v>
      </c>
      <c r="B1557" s="52" t="s">
        <v>1266</v>
      </c>
      <c r="C1557" s="342" t="s">
        <v>1311</v>
      </c>
      <c r="D1557" s="444"/>
      <c r="E1557" s="28" t="s">
        <v>1212</v>
      </c>
      <c r="F1557" s="343" t="s">
        <v>2963</v>
      </c>
      <c r="G1557" s="349">
        <v>10143</v>
      </c>
      <c r="H1557" s="349">
        <v>10143</v>
      </c>
      <c r="I1557" s="380">
        <v>0</v>
      </c>
      <c r="J1557" s="444"/>
      <c r="K1557" s="28">
        <v>4</v>
      </c>
      <c r="L1557" s="52" t="s">
        <v>306</v>
      </c>
      <c r="M1557" s="52" t="s">
        <v>2842</v>
      </c>
      <c r="N1557" s="440"/>
      <c r="O1557" s="440"/>
      <c r="P1557" s="440"/>
    </row>
    <row r="1558" spans="1:16" s="424" customFormat="1" ht="12.75">
      <c r="A1558" s="28">
        <v>5</v>
      </c>
      <c r="B1558" s="28" t="s">
        <v>249</v>
      </c>
      <c r="C1558" s="61" t="s">
        <v>707</v>
      </c>
      <c r="D1558" s="87"/>
      <c r="E1558" s="28" t="s">
        <v>1212</v>
      </c>
      <c r="F1558" s="92" t="s">
        <v>2959</v>
      </c>
      <c r="G1558" s="345">
        <v>19700</v>
      </c>
      <c r="H1558" s="345">
        <v>19700</v>
      </c>
      <c r="I1558" s="380">
        <v>0</v>
      </c>
      <c r="J1558" s="440"/>
      <c r="K1558" s="28">
        <v>5</v>
      </c>
      <c r="L1558" s="52" t="s">
        <v>306</v>
      </c>
      <c r="M1558" s="28" t="s">
        <v>2842</v>
      </c>
      <c r="N1558" s="215"/>
      <c r="O1558" s="215"/>
      <c r="P1558" s="215"/>
    </row>
    <row r="1559" spans="1:16" s="424" customFormat="1" ht="12.75">
      <c r="A1559" s="28">
        <v>6</v>
      </c>
      <c r="B1559" s="28" t="s">
        <v>2091</v>
      </c>
      <c r="C1559" s="61" t="s">
        <v>164</v>
      </c>
      <c r="D1559" s="440"/>
      <c r="E1559" s="28" t="s">
        <v>1212</v>
      </c>
      <c r="F1559" s="92" t="s">
        <v>2957</v>
      </c>
      <c r="G1559" s="345">
        <v>15128.45</v>
      </c>
      <c r="H1559" s="345">
        <v>15128.45</v>
      </c>
      <c r="I1559" s="380">
        <v>0</v>
      </c>
      <c r="J1559" s="440"/>
      <c r="K1559" s="28">
        <v>6</v>
      </c>
      <c r="L1559" s="52" t="s">
        <v>306</v>
      </c>
      <c r="M1559" s="28" t="s">
        <v>2842</v>
      </c>
      <c r="N1559" s="215"/>
      <c r="O1559" s="215"/>
      <c r="P1559" s="215"/>
    </row>
    <row r="1560" spans="1:16" s="424" customFormat="1" ht="12.75">
      <c r="A1560" s="28">
        <v>7</v>
      </c>
      <c r="B1560" s="28" t="s">
        <v>2092</v>
      </c>
      <c r="C1560" s="61" t="s">
        <v>165</v>
      </c>
      <c r="D1560" s="440"/>
      <c r="E1560" s="28" t="s">
        <v>1212</v>
      </c>
      <c r="F1560" s="92" t="s">
        <v>2965</v>
      </c>
      <c r="G1560" s="345">
        <v>40000</v>
      </c>
      <c r="H1560" s="345">
        <v>40000</v>
      </c>
      <c r="I1560" s="380">
        <v>0</v>
      </c>
      <c r="J1560" s="440"/>
      <c r="K1560" s="28">
        <v>7</v>
      </c>
      <c r="L1560" s="52" t="s">
        <v>306</v>
      </c>
      <c r="M1560" s="28" t="s">
        <v>2842</v>
      </c>
      <c r="N1560" s="215"/>
      <c r="O1560" s="215"/>
      <c r="P1560" s="215"/>
    </row>
    <row r="1561" spans="1:16" s="424" customFormat="1" ht="12.75">
      <c r="A1561" s="28">
        <v>8</v>
      </c>
      <c r="B1561" s="52" t="s">
        <v>293</v>
      </c>
      <c r="C1561" s="225" t="s">
        <v>835</v>
      </c>
      <c r="D1561" s="440"/>
      <c r="E1561" s="28" t="s">
        <v>1212</v>
      </c>
      <c r="F1561" s="84" t="s">
        <v>3125</v>
      </c>
      <c r="G1561" s="345">
        <v>2560307.02</v>
      </c>
      <c r="H1561" s="368">
        <v>0</v>
      </c>
      <c r="I1561" s="345">
        <v>2560307.02</v>
      </c>
      <c r="J1561" s="440"/>
      <c r="K1561" s="28">
        <v>8</v>
      </c>
      <c r="L1561" s="52" t="s">
        <v>306</v>
      </c>
      <c r="M1561" s="28" t="s">
        <v>2842</v>
      </c>
      <c r="N1561" s="440"/>
      <c r="O1561" s="440"/>
      <c r="P1561" s="440"/>
    </row>
    <row r="1562" spans="1:16" s="424" customFormat="1" ht="12.75">
      <c r="A1562" s="28">
        <v>9</v>
      </c>
      <c r="B1562" s="52" t="s">
        <v>2514</v>
      </c>
      <c r="C1562" s="342" t="s">
        <v>2730</v>
      </c>
      <c r="D1562" s="444"/>
      <c r="E1562" s="28" t="s">
        <v>1212</v>
      </c>
      <c r="F1562" s="343" t="s">
        <v>2960</v>
      </c>
      <c r="G1562" s="349">
        <v>18850</v>
      </c>
      <c r="H1562" s="349">
        <v>18850</v>
      </c>
      <c r="I1562" s="380">
        <v>0</v>
      </c>
      <c r="J1562" s="444"/>
      <c r="K1562" s="28">
        <v>9</v>
      </c>
      <c r="L1562" s="52" t="s">
        <v>306</v>
      </c>
      <c r="M1562" s="52" t="s">
        <v>2842</v>
      </c>
      <c r="N1562" s="440"/>
      <c r="O1562" s="440"/>
      <c r="P1562" s="440"/>
    </row>
    <row r="1563" spans="1:16" s="424" customFormat="1" ht="12.75">
      <c r="A1563" s="28">
        <v>10</v>
      </c>
      <c r="B1563" s="52" t="s">
        <v>2515</v>
      </c>
      <c r="C1563" s="342" t="s">
        <v>1317</v>
      </c>
      <c r="D1563" s="444"/>
      <c r="E1563" s="28" t="s">
        <v>1212</v>
      </c>
      <c r="F1563" s="343" t="s">
        <v>2961</v>
      </c>
      <c r="G1563" s="349">
        <v>27874</v>
      </c>
      <c r="H1563" s="349">
        <v>27874</v>
      </c>
      <c r="I1563" s="380">
        <v>0</v>
      </c>
      <c r="J1563" s="444"/>
      <c r="K1563" s="28">
        <v>10</v>
      </c>
      <c r="L1563" s="52" t="s">
        <v>306</v>
      </c>
      <c r="M1563" s="52" t="s">
        <v>2842</v>
      </c>
      <c r="N1563" s="440"/>
      <c r="O1563" s="440"/>
      <c r="P1563" s="440"/>
    </row>
    <row r="1564" spans="1:16" s="424" customFormat="1" ht="12.75">
      <c r="A1564" s="28">
        <v>11</v>
      </c>
      <c r="B1564" s="52" t="s">
        <v>1053</v>
      </c>
      <c r="C1564" s="342" t="s">
        <v>2987</v>
      </c>
      <c r="D1564" s="444"/>
      <c r="E1564" s="28" t="s">
        <v>1212</v>
      </c>
      <c r="F1564" s="343" t="s">
        <v>2962</v>
      </c>
      <c r="G1564" s="349">
        <v>13243</v>
      </c>
      <c r="H1564" s="349">
        <v>13243</v>
      </c>
      <c r="I1564" s="385">
        <v>0</v>
      </c>
      <c r="J1564" s="444"/>
      <c r="K1564" s="28">
        <v>11</v>
      </c>
      <c r="L1564" s="52" t="s">
        <v>306</v>
      </c>
      <c r="M1564" s="52" t="s">
        <v>2842</v>
      </c>
      <c r="N1564" s="440"/>
      <c r="O1564" s="440"/>
      <c r="P1564" s="440"/>
    </row>
    <row r="1565" spans="1:16" s="424" customFormat="1" ht="12.75">
      <c r="A1565" s="28">
        <v>12</v>
      </c>
      <c r="B1565" s="52" t="s">
        <v>2665</v>
      </c>
      <c r="C1565" s="342" t="s">
        <v>2784</v>
      </c>
      <c r="D1565" s="444"/>
      <c r="E1565" s="28" t="s">
        <v>1212</v>
      </c>
      <c r="F1565" s="343" t="s">
        <v>2967</v>
      </c>
      <c r="G1565" s="349">
        <v>11000</v>
      </c>
      <c r="H1565" s="349">
        <v>11000</v>
      </c>
      <c r="I1565" s="385">
        <v>0</v>
      </c>
      <c r="J1565" s="444"/>
      <c r="K1565" s="28">
        <v>12</v>
      </c>
      <c r="L1565" s="52" t="s">
        <v>306</v>
      </c>
      <c r="M1565" s="52" t="s">
        <v>2842</v>
      </c>
      <c r="N1565" s="440"/>
      <c r="O1565" s="440"/>
      <c r="P1565" s="440"/>
    </row>
    <row r="1566" spans="1:16" s="424" customFormat="1" ht="12.75">
      <c r="A1566" s="28">
        <v>13</v>
      </c>
      <c r="B1566" s="52" t="s">
        <v>2659</v>
      </c>
      <c r="C1566" s="342" t="s">
        <v>625</v>
      </c>
      <c r="D1566" s="444"/>
      <c r="E1566" s="28" t="s">
        <v>1212</v>
      </c>
      <c r="F1566" s="343" t="s">
        <v>2968</v>
      </c>
      <c r="G1566" s="349">
        <v>10790</v>
      </c>
      <c r="H1566" s="349">
        <v>10790</v>
      </c>
      <c r="I1566" s="385">
        <v>0</v>
      </c>
      <c r="J1566" s="444"/>
      <c r="K1566" s="28">
        <v>13</v>
      </c>
      <c r="L1566" s="52" t="s">
        <v>306</v>
      </c>
      <c r="M1566" s="52" t="s">
        <v>2842</v>
      </c>
      <c r="N1566" s="440"/>
      <c r="O1566" s="440"/>
      <c r="P1566" s="440"/>
    </row>
    <row r="1567" spans="1:16" s="424" customFormat="1" ht="15.75" customHeight="1">
      <c r="A1567" s="28">
        <v>14</v>
      </c>
      <c r="B1567" s="52" t="s">
        <v>1059</v>
      </c>
      <c r="C1567" s="342" t="s">
        <v>2391</v>
      </c>
      <c r="D1567" s="444"/>
      <c r="E1567" s="28" t="s">
        <v>1212</v>
      </c>
      <c r="F1567" s="343" t="s">
        <v>2969</v>
      </c>
      <c r="G1567" s="349">
        <v>17947</v>
      </c>
      <c r="H1567" s="349">
        <v>17947</v>
      </c>
      <c r="I1567" s="380">
        <v>0</v>
      </c>
      <c r="J1567" s="444"/>
      <c r="K1567" s="28">
        <v>14</v>
      </c>
      <c r="L1567" s="52" t="s">
        <v>306</v>
      </c>
      <c r="M1567" s="52" t="s">
        <v>2842</v>
      </c>
      <c r="N1567" s="440"/>
      <c r="O1567" s="440"/>
      <c r="P1567" s="440"/>
    </row>
    <row r="1568" spans="1:16" s="424" customFormat="1" ht="12.75">
      <c r="A1568" s="28">
        <v>15</v>
      </c>
      <c r="B1568" s="52" t="s">
        <v>578</v>
      </c>
      <c r="C1568" s="69" t="s">
        <v>1471</v>
      </c>
      <c r="D1568" s="389"/>
      <c r="E1568" s="52" t="s">
        <v>1212</v>
      </c>
      <c r="F1568" s="52">
        <v>21013600065</v>
      </c>
      <c r="G1568" s="368">
        <v>46800</v>
      </c>
      <c r="H1568" s="368">
        <v>46800</v>
      </c>
      <c r="I1568" s="380">
        <v>0</v>
      </c>
      <c r="J1568" s="470"/>
      <c r="K1568" s="28">
        <v>15</v>
      </c>
      <c r="L1568" s="52" t="s">
        <v>306</v>
      </c>
      <c r="M1568" s="52" t="s">
        <v>2842</v>
      </c>
      <c r="N1568" s="440"/>
      <c r="O1568" s="440"/>
      <c r="P1568" s="440"/>
    </row>
    <row r="1569" spans="1:16" s="424" customFormat="1" ht="12.75">
      <c r="A1569" s="28">
        <v>16</v>
      </c>
      <c r="B1569" s="52" t="s">
        <v>579</v>
      </c>
      <c r="C1569" s="69" t="s">
        <v>1472</v>
      </c>
      <c r="D1569" s="389"/>
      <c r="E1569" s="52" t="s">
        <v>1212</v>
      </c>
      <c r="F1569" s="52">
        <v>21013600066</v>
      </c>
      <c r="G1569" s="368">
        <v>15200</v>
      </c>
      <c r="H1569" s="368">
        <v>15200</v>
      </c>
      <c r="I1569" s="385">
        <v>0</v>
      </c>
      <c r="J1569" s="470"/>
      <c r="K1569" s="28">
        <v>16</v>
      </c>
      <c r="L1569" s="52" t="s">
        <v>306</v>
      </c>
      <c r="M1569" s="52" t="s">
        <v>2842</v>
      </c>
      <c r="N1569" s="440"/>
      <c r="O1569" s="440"/>
      <c r="P1569" s="440"/>
    </row>
    <row r="1570" spans="1:16" s="424" customFormat="1" ht="12.75">
      <c r="A1570" s="28">
        <v>17</v>
      </c>
      <c r="B1570" s="52" t="s">
        <v>580</v>
      </c>
      <c r="C1570" s="69" t="s">
        <v>1473</v>
      </c>
      <c r="D1570" s="389"/>
      <c r="E1570" s="52" t="s">
        <v>1212</v>
      </c>
      <c r="F1570" s="52">
        <v>21036000067</v>
      </c>
      <c r="G1570" s="368">
        <v>15200</v>
      </c>
      <c r="H1570" s="368">
        <v>15200</v>
      </c>
      <c r="I1570" s="380">
        <v>0</v>
      </c>
      <c r="J1570" s="470"/>
      <c r="K1570" s="28">
        <v>17</v>
      </c>
      <c r="L1570" s="52" t="s">
        <v>306</v>
      </c>
      <c r="M1570" s="52" t="s">
        <v>2842</v>
      </c>
      <c r="N1570" s="440"/>
      <c r="O1570" s="440"/>
      <c r="P1570" s="440"/>
    </row>
    <row r="1571" spans="1:16" s="424" customFormat="1" ht="12.75">
      <c r="A1571" s="28">
        <v>18</v>
      </c>
      <c r="B1571" s="52" t="s">
        <v>581</v>
      </c>
      <c r="C1571" s="69" t="s">
        <v>223</v>
      </c>
      <c r="D1571" s="389"/>
      <c r="E1571" s="52" t="s">
        <v>1212</v>
      </c>
      <c r="F1571" s="52">
        <v>41013400026</v>
      </c>
      <c r="G1571" s="368">
        <v>10200</v>
      </c>
      <c r="H1571" s="368">
        <v>10200</v>
      </c>
      <c r="I1571" s="380">
        <v>0</v>
      </c>
      <c r="J1571" s="470"/>
      <c r="K1571" s="28">
        <v>18</v>
      </c>
      <c r="L1571" s="52" t="s">
        <v>306</v>
      </c>
      <c r="M1571" s="52" t="s">
        <v>2842</v>
      </c>
      <c r="N1571" s="440"/>
      <c r="O1571" s="440"/>
      <c r="P1571" s="440"/>
    </row>
    <row r="1572" spans="1:16" s="424" customFormat="1" ht="12.75">
      <c r="A1572" s="440"/>
      <c r="B1572" s="354"/>
      <c r="C1572" s="354"/>
      <c r="D1572" s="215"/>
      <c r="E1572" s="28" t="s">
        <v>2796</v>
      </c>
      <c r="F1572" s="440"/>
      <c r="G1572" s="345">
        <f>SUM(G1554:G1571)</f>
        <v>2880697.7</v>
      </c>
      <c r="H1572" s="345">
        <f>SUM(H1554:H1571)</f>
        <v>320390.68</v>
      </c>
      <c r="I1572" s="345">
        <f>SUM(I1554:I1571)</f>
        <v>2560307.02</v>
      </c>
      <c r="J1572" s="440"/>
      <c r="K1572" s="440"/>
      <c r="L1572" s="440"/>
      <c r="M1572" s="440"/>
      <c r="N1572" s="440"/>
      <c r="O1572" s="440"/>
      <c r="P1572" s="440"/>
    </row>
    <row r="1573" spans="1:16" s="424" customFormat="1" ht="12.75">
      <c r="A1573" s="440"/>
      <c r="B1573" s="354"/>
      <c r="C1573" s="354"/>
      <c r="D1573" s="215"/>
      <c r="E1573" s="352"/>
      <c r="F1573" s="440"/>
      <c r="G1573" s="353"/>
      <c r="H1573" s="440"/>
      <c r="I1573" s="440"/>
      <c r="J1573" s="440"/>
      <c r="K1573" s="440"/>
      <c r="L1573" s="440"/>
      <c r="M1573" s="440"/>
      <c r="N1573" s="440"/>
      <c r="O1573" s="440"/>
      <c r="P1573" s="440"/>
    </row>
    <row r="1574" spans="1:16" s="1" customFormat="1" ht="15.75">
      <c r="A1574" s="583" t="s">
        <v>307</v>
      </c>
      <c r="B1574" s="584"/>
      <c r="C1574" s="585"/>
      <c r="D1574" s="686"/>
      <c r="E1574" s="687"/>
      <c r="F1574" s="688"/>
      <c r="G1574" s="689"/>
      <c r="H1574" s="689"/>
      <c r="I1574" s="689"/>
      <c r="J1574" s="690"/>
      <c r="K1574" s="691"/>
      <c r="L1574" s="890"/>
      <c r="M1574" s="916"/>
      <c r="N1574" s="917"/>
      <c r="O1574" s="690"/>
      <c r="P1574" s="690"/>
    </row>
    <row r="1575" spans="1:16" s="424" customFormat="1" ht="12.75">
      <c r="A1575" s="396" t="s">
        <v>2468</v>
      </c>
      <c r="B1575" s="895" t="s">
        <v>929</v>
      </c>
      <c r="C1575" s="396" t="s">
        <v>932</v>
      </c>
      <c r="D1575" s="403"/>
      <c r="E1575" s="374" t="s">
        <v>890</v>
      </c>
      <c r="F1575" s="396" t="s">
        <v>2008</v>
      </c>
      <c r="G1575" s="374" t="s">
        <v>2057</v>
      </c>
      <c r="H1575" s="374" t="s">
        <v>2011</v>
      </c>
      <c r="I1575" s="396" t="s">
        <v>2013</v>
      </c>
      <c r="J1575" s="403"/>
      <c r="K1575" s="396" t="s">
        <v>2468</v>
      </c>
      <c r="L1575" s="907" t="s">
        <v>930</v>
      </c>
      <c r="M1575" s="908"/>
      <c r="N1575" s="909" t="s">
        <v>931</v>
      </c>
      <c r="O1575" s="910"/>
      <c r="P1575" s="911"/>
    </row>
    <row r="1576" spans="1:16" s="424" customFormat="1" ht="12.75">
      <c r="A1576" s="398" t="s">
        <v>2469</v>
      </c>
      <c r="B1576" s="896"/>
      <c r="C1576" s="398"/>
      <c r="D1576" s="404"/>
      <c r="E1576" s="375"/>
      <c r="F1576" s="398" t="s">
        <v>2473</v>
      </c>
      <c r="G1576" s="375" t="s">
        <v>2009</v>
      </c>
      <c r="H1576" s="375" t="s">
        <v>2012</v>
      </c>
      <c r="I1576" s="398" t="s">
        <v>2247</v>
      </c>
      <c r="J1576" s="404"/>
      <c r="K1576" s="398" t="s">
        <v>2469</v>
      </c>
      <c r="L1576" s="375" t="s">
        <v>473</v>
      </c>
      <c r="M1576" s="398" t="s">
        <v>474</v>
      </c>
      <c r="N1576" s="912" t="s">
        <v>476</v>
      </c>
      <c r="O1576" s="913"/>
      <c r="P1576" s="914"/>
    </row>
    <row r="1577" spans="1:16" s="424" customFormat="1" ht="12.75">
      <c r="A1577" s="399"/>
      <c r="B1577" s="400"/>
      <c r="C1577" s="398"/>
      <c r="D1577" s="404"/>
      <c r="E1577" s="400"/>
      <c r="F1577" s="399"/>
      <c r="G1577" s="375" t="s">
        <v>2010</v>
      </c>
      <c r="H1577" s="375"/>
      <c r="I1577" s="398"/>
      <c r="J1577" s="404"/>
      <c r="K1577" s="398"/>
      <c r="L1577" s="401"/>
      <c r="M1577" s="398"/>
      <c r="N1577" s="374" t="s">
        <v>1859</v>
      </c>
      <c r="O1577" s="905" t="s">
        <v>2693</v>
      </c>
      <c r="P1577" s="905" t="s">
        <v>2694</v>
      </c>
    </row>
    <row r="1578" spans="1:16" s="453" customFormat="1" ht="15" customHeight="1">
      <c r="A1578" s="399"/>
      <c r="B1578" s="400"/>
      <c r="C1578" s="398"/>
      <c r="D1578" s="404"/>
      <c r="E1578" s="400"/>
      <c r="F1578" s="399"/>
      <c r="G1578" s="375" t="s">
        <v>2055</v>
      </c>
      <c r="H1578" s="375"/>
      <c r="I1578" s="399"/>
      <c r="J1578" s="404"/>
      <c r="K1578" s="399"/>
      <c r="L1578" s="401"/>
      <c r="M1578" s="399"/>
      <c r="N1578" s="375" t="s">
        <v>1860</v>
      </c>
      <c r="O1578" s="906"/>
      <c r="P1578" s="906"/>
    </row>
    <row r="1579" spans="1:16" s="424" customFormat="1" ht="15" customHeight="1">
      <c r="A1579" s="399"/>
      <c r="B1579" s="400"/>
      <c r="C1579" s="398"/>
      <c r="D1579" s="404"/>
      <c r="E1579" s="400"/>
      <c r="F1579" s="399"/>
      <c r="G1579" s="375"/>
      <c r="H1579" s="375"/>
      <c r="I1579" s="399"/>
      <c r="J1579" s="404"/>
      <c r="K1579" s="399"/>
      <c r="L1579" s="400"/>
      <c r="M1579" s="399"/>
      <c r="N1579" s="400"/>
      <c r="O1579" s="906"/>
      <c r="P1579" s="906"/>
    </row>
    <row r="1580" spans="1:16" s="424" customFormat="1" ht="15" customHeight="1">
      <c r="A1580" s="399"/>
      <c r="B1580" s="400"/>
      <c r="C1580" s="398"/>
      <c r="D1580" s="404"/>
      <c r="E1580" s="400"/>
      <c r="F1580" s="399"/>
      <c r="G1580" s="375" t="s">
        <v>1867</v>
      </c>
      <c r="H1580" s="375" t="s">
        <v>1867</v>
      </c>
      <c r="I1580" s="398" t="s">
        <v>1867</v>
      </c>
      <c r="J1580" s="404"/>
      <c r="K1580" s="399"/>
      <c r="L1580" s="400"/>
      <c r="M1580" s="399"/>
      <c r="N1580" s="400"/>
      <c r="O1580" s="906"/>
      <c r="P1580" s="906"/>
    </row>
    <row r="1581" spans="1:16" s="424" customFormat="1" ht="15" customHeight="1">
      <c r="A1581" s="85">
        <v>1</v>
      </c>
      <c r="B1581" s="373">
        <v>2</v>
      </c>
      <c r="C1581" s="85">
        <v>3</v>
      </c>
      <c r="D1581" s="405"/>
      <c r="E1581" s="373">
        <v>4</v>
      </c>
      <c r="F1581" s="85">
        <v>5</v>
      </c>
      <c r="G1581" s="373">
        <v>6</v>
      </c>
      <c r="H1581" s="373">
        <v>7</v>
      </c>
      <c r="I1581" s="85">
        <v>8</v>
      </c>
      <c r="J1581" s="405"/>
      <c r="K1581" s="85">
        <v>9</v>
      </c>
      <c r="L1581" s="373">
        <v>10</v>
      </c>
      <c r="M1581" s="85">
        <v>11</v>
      </c>
      <c r="N1581" s="85">
        <v>12</v>
      </c>
      <c r="O1581" s="85">
        <v>13</v>
      </c>
      <c r="P1581" s="85">
        <v>14</v>
      </c>
    </row>
    <row r="1582" spans="1:16" s="424" customFormat="1" ht="12.75">
      <c r="A1582" s="31">
        <v>1</v>
      </c>
      <c r="B1582" s="31" t="s">
        <v>2093</v>
      </c>
      <c r="C1582" s="357" t="s">
        <v>166</v>
      </c>
      <c r="E1582" s="52" t="s">
        <v>1214</v>
      </c>
      <c r="F1582" s="358">
        <v>210134019</v>
      </c>
      <c r="G1582" s="359">
        <v>12118.82</v>
      </c>
      <c r="H1582" s="359">
        <v>12118.82</v>
      </c>
      <c r="I1582" s="386">
        <v>0</v>
      </c>
      <c r="J1582" s="440"/>
      <c r="K1582" s="52">
        <v>1</v>
      </c>
      <c r="L1582" s="52" t="s">
        <v>307</v>
      </c>
      <c r="M1582" s="28" t="s">
        <v>2842</v>
      </c>
      <c r="N1582" s="216"/>
      <c r="O1582" s="216"/>
      <c r="P1582" s="216"/>
    </row>
    <row r="1583" spans="1:16" s="424" customFormat="1" ht="12.75">
      <c r="A1583" s="31">
        <v>2</v>
      </c>
      <c r="B1583" s="52" t="s">
        <v>2671</v>
      </c>
      <c r="C1583" s="342" t="s">
        <v>2789</v>
      </c>
      <c r="D1583" s="444"/>
      <c r="E1583" s="52" t="s">
        <v>1214</v>
      </c>
      <c r="F1583" s="343">
        <v>410134001</v>
      </c>
      <c r="G1583" s="368">
        <v>26299.08</v>
      </c>
      <c r="H1583" s="368">
        <v>26299.08</v>
      </c>
      <c r="I1583" s="380">
        <v>0</v>
      </c>
      <c r="J1583" s="444"/>
      <c r="K1583" s="52">
        <v>2</v>
      </c>
      <c r="L1583" s="52" t="s">
        <v>307</v>
      </c>
      <c r="M1583" s="52" t="s">
        <v>2842</v>
      </c>
      <c r="N1583" s="216"/>
      <c r="O1583" s="216"/>
      <c r="P1583" s="216"/>
    </row>
    <row r="1584" spans="1:16" s="424" customFormat="1" ht="12.75">
      <c r="A1584" s="31">
        <v>3</v>
      </c>
      <c r="B1584" s="52" t="s">
        <v>1046</v>
      </c>
      <c r="C1584" s="342" t="s">
        <v>1498</v>
      </c>
      <c r="D1584" s="444"/>
      <c r="E1584" s="52" t="s">
        <v>1214</v>
      </c>
      <c r="F1584" s="343">
        <v>410134002</v>
      </c>
      <c r="G1584" s="349">
        <v>21450</v>
      </c>
      <c r="H1584" s="349">
        <v>21450</v>
      </c>
      <c r="I1584" s="385">
        <v>0</v>
      </c>
      <c r="J1584" s="444"/>
      <c r="K1584" s="52">
        <v>3</v>
      </c>
      <c r="L1584" s="52" t="s">
        <v>307</v>
      </c>
      <c r="M1584" s="52" t="s">
        <v>2842</v>
      </c>
      <c r="N1584" s="216"/>
      <c r="O1584" s="216"/>
      <c r="P1584" s="216"/>
    </row>
    <row r="1585" spans="1:16" s="424" customFormat="1" ht="12.75">
      <c r="A1585" s="31">
        <v>4</v>
      </c>
      <c r="B1585" s="52" t="s">
        <v>1047</v>
      </c>
      <c r="C1585" s="342" t="s">
        <v>150</v>
      </c>
      <c r="D1585" s="444"/>
      <c r="E1585" s="52" t="s">
        <v>1214</v>
      </c>
      <c r="F1585" s="343">
        <v>410134009</v>
      </c>
      <c r="G1585" s="349">
        <v>12056</v>
      </c>
      <c r="H1585" s="349">
        <v>12056</v>
      </c>
      <c r="I1585" s="385">
        <v>0</v>
      </c>
      <c r="J1585" s="444"/>
      <c r="K1585" s="52">
        <v>4</v>
      </c>
      <c r="L1585" s="52" t="s">
        <v>307</v>
      </c>
      <c r="M1585" s="52" t="s">
        <v>2842</v>
      </c>
      <c r="N1585" s="216"/>
      <c r="O1585" s="216"/>
      <c r="P1585" s="216"/>
    </row>
    <row r="1586" spans="1:16" s="424" customFormat="1" ht="12.75">
      <c r="A1586" s="31">
        <v>5</v>
      </c>
      <c r="B1586" s="52" t="s">
        <v>1056</v>
      </c>
      <c r="C1586" s="342" t="s">
        <v>478</v>
      </c>
      <c r="D1586" s="444"/>
      <c r="E1586" s="52" t="s">
        <v>1214</v>
      </c>
      <c r="F1586" s="343">
        <v>410134006</v>
      </c>
      <c r="G1586" s="349">
        <v>20729.13</v>
      </c>
      <c r="H1586" s="349">
        <v>20729.13</v>
      </c>
      <c r="I1586" s="380">
        <v>0</v>
      </c>
      <c r="J1586" s="444"/>
      <c r="K1586" s="52">
        <v>5</v>
      </c>
      <c r="L1586" s="52" t="s">
        <v>307</v>
      </c>
      <c r="M1586" s="52" t="s">
        <v>2842</v>
      </c>
      <c r="N1586" s="216"/>
      <c r="O1586" s="216"/>
      <c r="P1586" s="216"/>
    </row>
    <row r="1587" spans="1:16" s="424" customFormat="1" ht="12.75">
      <c r="A1587" s="31">
        <v>6</v>
      </c>
      <c r="B1587" s="52" t="s">
        <v>1058</v>
      </c>
      <c r="C1587" s="342" t="s">
        <v>2390</v>
      </c>
      <c r="D1587" s="444"/>
      <c r="E1587" s="52" t="s">
        <v>1214</v>
      </c>
      <c r="F1587" s="343">
        <v>410134012</v>
      </c>
      <c r="G1587" s="349">
        <v>13416.43</v>
      </c>
      <c r="H1587" s="349">
        <v>13416.43</v>
      </c>
      <c r="I1587" s="380">
        <v>0</v>
      </c>
      <c r="J1587" s="444"/>
      <c r="K1587" s="52">
        <v>6</v>
      </c>
      <c r="L1587" s="52" t="s">
        <v>307</v>
      </c>
      <c r="M1587" s="52" t="s">
        <v>2842</v>
      </c>
      <c r="N1587" s="216"/>
      <c r="O1587" s="216"/>
      <c r="P1587" s="216"/>
    </row>
    <row r="1588" spans="1:16" s="424" customFormat="1" ht="12.75">
      <c r="A1588" s="31">
        <v>7</v>
      </c>
      <c r="B1588" s="52" t="s">
        <v>1052</v>
      </c>
      <c r="C1588" s="342" t="s">
        <v>1502</v>
      </c>
      <c r="D1588" s="444"/>
      <c r="E1588" s="52" t="s">
        <v>1214</v>
      </c>
      <c r="F1588" s="343">
        <v>410136001</v>
      </c>
      <c r="G1588" s="349">
        <v>11967.27</v>
      </c>
      <c r="H1588" s="349">
        <v>11967.27</v>
      </c>
      <c r="I1588" s="380">
        <v>0</v>
      </c>
      <c r="J1588" s="444"/>
      <c r="K1588" s="52">
        <v>7</v>
      </c>
      <c r="L1588" s="52" t="s">
        <v>307</v>
      </c>
      <c r="M1588" s="52" t="s">
        <v>2842</v>
      </c>
      <c r="N1588" s="216"/>
      <c r="O1588" s="216"/>
      <c r="P1588" s="216"/>
    </row>
    <row r="1589" spans="1:16" s="424" customFormat="1" ht="12.75">
      <c r="A1589" s="31">
        <v>8</v>
      </c>
      <c r="B1589" s="52" t="s">
        <v>366</v>
      </c>
      <c r="C1589" s="342" t="s">
        <v>409</v>
      </c>
      <c r="D1589" s="444"/>
      <c r="E1589" s="52" t="s">
        <v>1214</v>
      </c>
      <c r="F1589" s="343">
        <v>210134020</v>
      </c>
      <c r="G1589" s="349">
        <v>14672.12</v>
      </c>
      <c r="H1589" s="349">
        <v>14672.12</v>
      </c>
      <c r="I1589" s="385">
        <v>0</v>
      </c>
      <c r="J1589" s="444"/>
      <c r="K1589" s="52">
        <v>8</v>
      </c>
      <c r="L1589" s="52" t="s">
        <v>307</v>
      </c>
      <c r="M1589" s="52" t="s">
        <v>2842</v>
      </c>
      <c r="N1589" s="216"/>
      <c r="O1589" s="216"/>
      <c r="P1589" s="216"/>
    </row>
    <row r="1590" spans="1:16" s="424" customFormat="1" ht="12.75">
      <c r="A1590" s="31">
        <v>9</v>
      </c>
      <c r="B1590" s="52" t="s">
        <v>367</v>
      </c>
      <c r="C1590" s="342" t="s">
        <v>409</v>
      </c>
      <c r="D1590" s="444"/>
      <c r="E1590" s="52" t="s">
        <v>1214</v>
      </c>
      <c r="F1590" s="343">
        <v>210134021</v>
      </c>
      <c r="G1590" s="349">
        <v>15663.12</v>
      </c>
      <c r="H1590" s="349">
        <v>15663.12</v>
      </c>
      <c r="I1590" s="387">
        <v>0</v>
      </c>
      <c r="J1590" s="444"/>
      <c r="K1590" s="52">
        <v>9</v>
      </c>
      <c r="L1590" s="52" t="s">
        <v>307</v>
      </c>
      <c r="M1590" s="52" t="s">
        <v>2842</v>
      </c>
      <c r="N1590" s="216"/>
      <c r="O1590" s="216"/>
      <c r="P1590" s="216"/>
    </row>
    <row r="1591" spans="1:16" s="424" customFormat="1" ht="12.75">
      <c r="A1591" s="31">
        <v>10</v>
      </c>
      <c r="B1591" s="52" t="s">
        <v>368</v>
      </c>
      <c r="C1591" s="342" t="s">
        <v>2610</v>
      </c>
      <c r="D1591" s="444"/>
      <c r="E1591" s="52" t="s">
        <v>1214</v>
      </c>
      <c r="F1591" s="343">
        <v>210134018</v>
      </c>
      <c r="G1591" s="349">
        <v>12659.22</v>
      </c>
      <c r="H1591" s="349">
        <v>12659.22</v>
      </c>
      <c r="I1591" s="380">
        <v>0</v>
      </c>
      <c r="J1591" s="444"/>
      <c r="K1591" s="52">
        <v>10</v>
      </c>
      <c r="L1591" s="52" t="s">
        <v>307</v>
      </c>
      <c r="M1591" s="52" t="s">
        <v>2842</v>
      </c>
      <c r="N1591" s="216"/>
      <c r="O1591" s="216"/>
      <c r="P1591" s="216"/>
    </row>
    <row r="1592" spans="1:16" s="424" customFormat="1" ht="12.75">
      <c r="A1592" s="31">
        <v>11</v>
      </c>
      <c r="B1592" s="52" t="s">
        <v>369</v>
      </c>
      <c r="C1592" s="342" t="s">
        <v>2611</v>
      </c>
      <c r="D1592" s="444"/>
      <c r="E1592" s="52" t="s">
        <v>1214</v>
      </c>
      <c r="F1592" s="343">
        <v>210134013</v>
      </c>
      <c r="G1592" s="349">
        <v>10054.14</v>
      </c>
      <c r="H1592" s="349">
        <v>10054.14</v>
      </c>
      <c r="I1592" s="380">
        <v>0</v>
      </c>
      <c r="J1592" s="444"/>
      <c r="K1592" s="52">
        <v>11</v>
      </c>
      <c r="L1592" s="52" t="s">
        <v>307</v>
      </c>
      <c r="M1592" s="52" t="s">
        <v>2842</v>
      </c>
      <c r="N1592" s="216"/>
      <c r="O1592" s="216"/>
      <c r="P1592" s="216"/>
    </row>
    <row r="1593" spans="1:16" s="424" customFormat="1" ht="12.75">
      <c r="A1593" s="31">
        <v>12</v>
      </c>
      <c r="B1593" s="52" t="s">
        <v>2714</v>
      </c>
      <c r="C1593" s="342" t="s">
        <v>2551</v>
      </c>
      <c r="D1593" s="444"/>
      <c r="E1593" s="52" t="s">
        <v>1214</v>
      </c>
      <c r="F1593" s="343">
        <v>210136013</v>
      </c>
      <c r="G1593" s="348">
        <v>11515.8</v>
      </c>
      <c r="H1593" s="348">
        <v>11515.8</v>
      </c>
      <c r="I1593" s="380">
        <v>0</v>
      </c>
      <c r="J1593" s="444"/>
      <c r="K1593" s="52">
        <v>12</v>
      </c>
      <c r="L1593" s="52" t="s">
        <v>307</v>
      </c>
      <c r="M1593" s="52" t="s">
        <v>2842</v>
      </c>
      <c r="N1593" s="216"/>
      <c r="O1593" s="216"/>
      <c r="P1593" s="216"/>
    </row>
    <row r="1594" spans="1:16" s="424" customFormat="1" ht="12.75">
      <c r="A1594" s="31">
        <v>13</v>
      </c>
      <c r="B1594" s="52" t="s">
        <v>2715</v>
      </c>
      <c r="C1594" s="342" t="s">
        <v>2552</v>
      </c>
      <c r="D1594" s="444"/>
      <c r="E1594" s="52" t="s">
        <v>1214</v>
      </c>
      <c r="F1594" s="343">
        <v>210136014</v>
      </c>
      <c r="G1594" s="348">
        <v>10249.47</v>
      </c>
      <c r="H1594" s="348">
        <v>10249.47</v>
      </c>
      <c r="I1594" s="380">
        <v>0</v>
      </c>
      <c r="J1594" s="444"/>
      <c r="K1594" s="52">
        <v>13</v>
      </c>
      <c r="L1594" s="52" t="s">
        <v>307</v>
      </c>
      <c r="M1594" s="52" t="s">
        <v>2842</v>
      </c>
      <c r="N1594" s="216"/>
      <c r="O1594" s="216"/>
      <c r="P1594" s="216"/>
    </row>
    <row r="1595" spans="1:16" s="424" customFormat="1" ht="12.75">
      <c r="A1595" s="31">
        <v>14</v>
      </c>
      <c r="B1595" s="52" t="s">
        <v>2513</v>
      </c>
      <c r="C1595" s="342" t="s">
        <v>917</v>
      </c>
      <c r="D1595" s="444"/>
      <c r="E1595" s="52" t="s">
        <v>1214</v>
      </c>
      <c r="F1595" s="343">
        <v>410136006</v>
      </c>
      <c r="G1595" s="349">
        <v>12436.31</v>
      </c>
      <c r="H1595" s="349">
        <v>12436.31</v>
      </c>
      <c r="I1595" s="380">
        <v>0</v>
      </c>
      <c r="J1595" s="444"/>
      <c r="K1595" s="52">
        <v>14</v>
      </c>
      <c r="L1595" s="52" t="s">
        <v>307</v>
      </c>
      <c r="M1595" s="52" t="s">
        <v>2842</v>
      </c>
      <c r="N1595" s="216"/>
      <c r="O1595" s="216"/>
      <c r="P1595" s="216"/>
    </row>
    <row r="1596" spans="1:16" s="424" customFormat="1" ht="12.75">
      <c r="A1596" s="31">
        <v>15</v>
      </c>
      <c r="B1596" s="52" t="s">
        <v>2664</v>
      </c>
      <c r="C1596" s="342" t="s">
        <v>2783</v>
      </c>
      <c r="D1596" s="444"/>
      <c r="E1596" s="52" t="s">
        <v>1214</v>
      </c>
      <c r="F1596" s="343">
        <v>410136003</v>
      </c>
      <c r="G1596" s="349">
        <v>19550.8</v>
      </c>
      <c r="H1596" s="349">
        <v>19550.8</v>
      </c>
      <c r="I1596" s="385">
        <v>0</v>
      </c>
      <c r="J1596" s="444"/>
      <c r="K1596" s="52">
        <v>15</v>
      </c>
      <c r="L1596" s="52" t="s">
        <v>307</v>
      </c>
      <c r="M1596" s="52" t="s">
        <v>2842</v>
      </c>
      <c r="N1596" s="216"/>
      <c r="O1596" s="216"/>
      <c r="P1596" s="216"/>
    </row>
    <row r="1597" spans="1:16" s="424" customFormat="1" ht="12.75">
      <c r="A1597" s="31">
        <v>16</v>
      </c>
      <c r="B1597" s="52" t="s">
        <v>2668</v>
      </c>
      <c r="C1597" s="342" t="s">
        <v>2786</v>
      </c>
      <c r="D1597" s="444"/>
      <c r="E1597" s="52" t="s">
        <v>1214</v>
      </c>
      <c r="F1597" s="343">
        <v>410136007</v>
      </c>
      <c r="G1597" s="349">
        <v>38925</v>
      </c>
      <c r="H1597" s="349">
        <v>38925</v>
      </c>
      <c r="I1597" s="385">
        <v>0</v>
      </c>
      <c r="J1597" s="444"/>
      <c r="K1597" s="52">
        <v>16</v>
      </c>
      <c r="L1597" s="52" t="s">
        <v>307</v>
      </c>
      <c r="M1597" s="52" t="s">
        <v>2842</v>
      </c>
      <c r="N1597" s="216"/>
      <c r="O1597" s="216"/>
      <c r="P1597" s="216"/>
    </row>
    <row r="1598" spans="1:16" s="424" customFormat="1" ht="12.75">
      <c r="A1598" s="31">
        <v>17</v>
      </c>
      <c r="B1598" s="52" t="s">
        <v>2670</v>
      </c>
      <c r="C1598" s="342" t="s">
        <v>2788</v>
      </c>
      <c r="D1598" s="444"/>
      <c r="E1598" s="52" t="s">
        <v>1214</v>
      </c>
      <c r="F1598" s="343">
        <v>410138005</v>
      </c>
      <c r="G1598" s="349">
        <v>10672.49</v>
      </c>
      <c r="H1598" s="349">
        <v>10672.49</v>
      </c>
      <c r="I1598" s="380">
        <v>0</v>
      </c>
      <c r="J1598" s="444"/>
      <c r="K1598" s="52">
        <v>17</v>
      </c>
      <c r="L1598" s="52" t="s">
        <v>307</v>
      </c>
      <c r="M1598" s="52" t="s">
        <v>2842</v>
      </c>
      <c r="N1598" s="216"/>
      <c r="O1598" s="216"/>
      <c r="P1598" s="216"/>
    </row>
    <row r="1599" spans="1:16" s="424" customFormat="1" ht="12.75">
      <c r="A1599" s="31">
        <v>18</v>
      </c>
      <c r="B1599" s="225" t="s">
        <v>1958</v>
      </c>
      <c r="C1599" s="376" t="s">
        <v>2953</v>
      </c>
      <c r="D1599" s="381"/>
      <c r="E1599" s="52" t="s">
        <v>1214</v>
      </c>
      <c r="F1599" s="378">
        <v>210134015</v>
      </c>
      <c r="G1599" s="379">
        <v>18302.21</v>
      </c>
      <c r="H1599" s="379">
        <v>18302.21</v>
      </c>
      <c r="I1599" s="380">
        <v>0</v>
      </c>
      <c r="J1599" s="444"/>
      <c r="K1599" s="52">
        <v>18</v>
      </c>
      <c r="L1599" s="52" t="s">
        <v>307</v>
      </c>
      <c r="M1599" s="52" t="s">
        <v>2842</v>
      </c>
      <c r="N1599" s="216"/>
      <c r="O1599" s="216"/>
      <c r="P1599" s="216"/>
    </row>
    <row r="1600" spans="1:16" s="424" customFormat="1" ht="12.75">
      <c r="A1600" s="31">
        <v>19</v>
      </c>
      <c r="B1600" s="82" t="s">
        <v>327</v>
      </c>
      <c r="C1600" s="63" t="s">
        <v>2954</v>
      </c>
      <c r="D1600" s="382"/>
      <c r="E1600" s="52" t="s">
        <v>1214</v>
      </c>
      <c r="F1600" s="383">
        <v>410134014</v>
      </c>
      <c r="G1600" s="384">
        <v>16990</v>
      </c>
      <c r="H1600" s="384">
        <v>16990</v>
      </c>
      <c r="I1600" s="386">
        <v>0</v>
      </c>
      <c r="J1600" s="360"/>
      <c r="K1600" s="52">
        <v>19</v>
      </c>
      <c r="L1600" s="52" t="s">
        <v>307</v>
      </c>
      <c r="M1600" s="52" t="s">
        <v>2842</v>
      </c>
      <c r="N1600" s="216"/>
      <c r="O1600" s="216"/>
      <c r="P1600" s="216"/>
    </row>
    <row r="1601" spans="1:16" s="424" customFormat="1" ht="12.75">
      <c r="A1601" s="31">
        <v>20</v>
      </c>
      <c r="B1601" s="82" t="s">
        <v>328</v>
      </c>
      <c r="C1601" s="63" t="s">
        <v>2955</v>
      </c>
      <c r="D1601" s="382"/>
      <c r="E1601" s="52" t="s">
        <v>1214</v>
      </c>
      <c r="F1601" s="383">
        <v>410136010</v>
      </c>
      <c r="G1601" s="384">
        <v>13800</v>
      </c>
      <c r="H1601" s="384">
        <v>13800</v>
      </c>
      <c r="I1601" s="386">
        <v>0</v>
      </c>
      <c r="J1601" s="360"/>
      <c r="K1601" s="52">
        <v>20</v>
      </c>
      <c r="L1601" s="52" t="s">
        <v>307</v>
      </c>
      <c r="M1601" s="52" t="s">
        <v>2842</v>
      </c>
      <c r="N1601" s="216"/>
      <c r="O1601" s="216"/>
      <c r="P1601" s="216"/>
    </row>
    <row r="1602" spans="1:16" s="424" customFormat="1" ht="12.75">
      <c r="A1602" s="31">
        <v>21</v>
      </c>
      <c r="B1602" s="377" t="s">
        <v>329</v>
      </c>
      <c r="C1602" s="63" t="s">
        <v>2956</v>
      </c>
      <c r="D1602" s="440"/>
      <c r="E1602" s="52" t="s">
        <v>1214</v>
      </c>
      <c r="F1602" s="47">
        <v>210138003</v>
      </c>
      <c r="G1602" s="384">
        <v>10600</v>
      </c>
      <c r="H1602" s="384">
        <v>10600</v>
      </c>
      <c r="I1602" s="380">
        <v>0</v>
      </c>
      <c r="J1602" s="440"/>
      <c r="K1602" s="52">
        <v>21</v>
      </c>
      <c r="L1602" s="225" t="s">
        <v>307</v>
      </c>
      <c r="M1602" s="225" t="s">
        <v>2842</v>
      </c>
      <c r="N1602" s="440"/>
      <c r="O1602" s="440"/>
      <c r="P1602" s="440"/>
    </row>
    <row r="1603" spans="1:16" s="424" customFormat="1" ht="12.75">
      <c r="A1603" s="31">
        <v>22</v>
      </c>
      <c r="B1603" s="377" t="s">
        <v>3384</v>
      </c>
      <c r="C1603" s="63" t="s">
        <v>3096</v>
      </c>
      <c r="D1603" s="440"/>
      <c r="E1603" s="52" t="s">
        <v>3101</v>
      </c>
      <c r="F1603" s="47">
        <v>210136049</v>
      </c>
      <c r="G1603" s="384">
        <v>12835</v>
      </c>
      <c r="H1603" s="384">
        <v>12835</v>
      </c>
      <c r="I1603" s="380">
        <v>0</v>
      </c>
      <c r="J1603" s="440"/>
      <c r="K1603" s="52">
        <v>22</v>
      </c>
      <c r="L1603" s="225" t="s">
        <v>307</v>
      </c>
      <c r="M1603" s="225" t="s">
        <v>2842</v>
      </c>
      <c r="N1603" s="440"/>
      <c r="O1603" s="440"/>
      <c r="P1603" s="440"/>
    </row>
    <row r="1604" spans="1:16" s="424" customFormat="1" ht="12.75">
      <c r="A1604" s="31">
        <v>23</v>
      </c>
      <c r="B1604" s="377" t="s">
        <v>3385</v>
      </c>
      <c r="C1604" s="63" t="s">
        <v>3097</v>
      </c>
      <c r="D1604" s="440"/>
      <c r="E1604" s="52" t="s">
        <v>3102</v>
      </c>
      <c r="F1604" s="47">
        <v>210136052</v>
      </c>
      <c r="G1604" s="384">
        <v>12300</v>
      </c>
      <c r="H1604" s="384">
        <v>12300</v>
      </c>
      <c r="I1604" s="380">
        <v>0</v>
      </c>
      <c r="J1604" s="440"/>
      <c r="K1604" s="52">
        <v>23</v>
      </c>
      <c r="L1604" s="225" t="s">
        <v>307</v>
      </c>
      <c r="M1604" s="225" t="s">
        <v>2842</v>
      </c>
      <c r="N1604" s="440"/>
      <c r="O1604" s="440"/>
      <c r="P1604" s="440"/>
    </row>
    <row r="1605" spans="1:16" s="424" customFormat="1" ht="12.75">
      <c r="A1605" s="31">
        <v>24</v>
      </c>
      <c r="B1605" s="377" t="s">
        <v>3386</v>
      </c>
      <c r="C1605" s="63" t="s">
        <v>3098</v>
      </c>
      <c r="D1605" s="440"/>
      <c r="E1605" s="52" t="s">
        <v>3103</v>
      </c>
      <c r="F1605" s="47">
        <v>210136053</v>
      </c>
      <c r="G1605" s="384">
        <v>14450</v>
      </c>
      <c r="H1605" s="384">
        <v>14450</v>
      </c>
      <c r="I1605" s="380">
        <v>0</v>
      </c>
      <c r="J1605" s="440"/>
      <c r="K1605" s="52">
        <v>24</v>
      </c>
      <c r="L1605" s="225" t="s">
        <v>307</v>
      </c>
      <c r="M1605" s="225" t="s">
        <v>2842</v>
      </c>
      <c r="N1605" s="440"/>
      <c r="O1605" s="440"/>
      <c r="P1605" s="440"/>
    </row>
    <row r="1606" spans="1:16" s="424" customFormat="1" ht="12.75">
      <c r="A1606" s="31">
        <v>25</v>
      </c>
      <c r="B1606" s="377" t="s">
        <v>3387</v>
      </c>
      <c r="C1606" s="63" t="s">
        <v>3099</v>
      </c>
      <c r="D1606" s="440"/>
      <c r="E1606" s="52" t="s">
        <v>3104</v>
      </c>
      <c r="F1606" s="47">
        <v>210136054</v>
      </c>
      <c r="G1606" s="384">
        <v>22300</v>
      </c>
      <c r="H1606" s="384">
        <v>22300</v>
      </c>
      <c r="I1606" s="380">
        <v>0</v>
      </c>
      <c r="J1606" s="440"/>
      <c r="K1606" s="52">
        <v>25</v>
      </c>
      <c r="L1606" s="225" t="s">
        <v>307</v>
      </c>
      <c r="M1606" s="225" t="s">
        <v>2842</v>
      </c>
      <c r="N1606" s="440"/>
      <c r="O1606" s="440"/>
      <c r="P1606" s="440"/>
    </row>
    <row r="1607" spans="1:16" s="424" customFormat="1" ht="12.75">
      <c r="A1607" s="31">
        <v>26</v>
      </c>
      <c r="B1607" s="377" t="s">
        <v>3388</v>
      </c>
      <c r="C1607" s="63" t="s">
        <v>3100</v>
      </c>
      <c r="D1607" s="440"/>
      <c r="E1607" s="52" t="s">
        <v>3105</v>
      </c>
      <c r="F1607" s="47">
        <v>210136055</v>
      </c>
      <c r="G1607" s="384">
        <v>20300</v>
      </c>
      <c r="H1607" s="384">
        <v>20300</v>
      </c>
      <c r="I1607" s="380">
        <v>0</v>
      </c>
      <c r="J1607" s="440"/>
      <c r="K1607" s="52">
        <v>26</v>
      </c>
      <c r="L1607" s="225" t="s">
        <v>307</v>
      </c>
      <c r="M1607" s="225" t="s">
        <v>2842</v>
      </c>
      <c r="N1607" s="440"/>
      <c r="O1607" s="440"/>
      <c r="P1607" s="440"/>
    </row>
    <row r="1608" spans="1:16" s="408" customFormat="1" ht="12.75">
      <c r="A1608" s="361"/>
      <c r="B1608" s="362"/>
      <c r="C1608" s="415"/>
      <c r="D1608" s="416"/>
      <c r="E1608" s="26" t="s">
        <v>2796</v>
      </c>
      <c r="F1608" s="355"/>
      <c r="G1608" s="356">
        <f>SUM(G1582:G1607)</f>
        <v>416312.41</v>
      </c>
      <c r="H1608" s="356">
        <f>SUM(H1582:H1607)</f>
        <v>416312.41</v>
      </c>
      <c r="I1608" s="356">
        <f>SUM(I1582:I1607)</f>
        <v>0</v>
      </c>
      <c r="J1608" s="416"/>
      <c r="K1608" s="417"/>
      <c r="L1608" s="362"/>
      <c r="M1608" s="362"/>
      <c r="N1608" s="216"/>
      <c r="O1608" s="216"/>
      <c r="P1608" s="216"/>
    </row>
    <row r="1609" spans="1:16" s="408" customFormat="1" ht="12.75">
      <c r="A1609" s="559"/>
      <c r="B1609" s="560"/>
      <c r="C1609" s="561"/>
      <c r="D1609" s="360"/>
      <c r="E1609" s="108"/>
      <c r="F1609" s="562"/>
      <c r="G1609" s="563"/>
      <c r="H1609" s="563"/>
      <c r="I1609" s="563"/>
      <c r="J1609" s="564"/>
      <c r="K1609" s="565"/>
      <c r="L1609" s="566"/>
      <c r="M1609" s="567"/>
      <c r="N1609" s="657"/>
      <c r="O1609" s="568"/>
      <c r="P1609" s="568"/>
    </row>
    <row r="1610" spans="1:16" s="1" customFormat="1" ht="15.75">
      <c r="A1610" s="583" t="s">
        <v>2519</v>
      </c>
      <c r="B1610" s="584"/>
      <c r="C1610" s="585"/>
      <c r="D1610" s="686"/>
      <c r="E1610" s="687"/>
      <c r="F1610" s="688"/>
      <c r="G1610" s="689"/>
      <c r="H1610" s="689"/>
      <c r="I1610" s="689"/>
      <c r="J1610" s="690"/>
      <c r="K1610" s="691"/>
      <c r="L1610" s="890"/>
      <c r="M1610" s="916"/>
      <c r="N1610" s="917"/>
      <c r="O1610" s="690"/>
      <c r="P1610" s="690"/>
    </row>
    <row r="1611" spans="1:16" s="424" customFormat="1" ht="12.75">
      <c r="A1611" s="396" t="s">
        <v>2468</v>
      </c>
      <c r="B1611" s="895" t="s">
        <v>929</v>
      </c>
      <c r="C1611" s="396" t="s">
        <v>932</v>
      </c>
      <c r="D1611" s="403"/>
      <c r="E1611" s="374" t="s">
        <v>890</v>
      </c>
      <c r="F1611" s="396" t="s">
        <v>2008</v>
      </c>
      <c r="G1611" s="374" t="s">
        <v>2057</v>
      </c>
      <c r="H1611" s="374" t="s">
        <v>2011</v>
      </c>
      <c r="I1611" s="396" t="s">
        <v>2013</v>
      </c>
      <c r="J1611" s="403"/>
      <c r="K1611" s="396" t="s">
        <v>2468</v>
      </c>
      <c r="L1611" s="907" t="s">
        <v>930</v>
      </c>
      <c r="M1611" s="908"/>
      <c r="N1611" s="909" t="s">
        <v>931</v>
      </c>
      <c r="O1611" s="910"/>
      <c r="P1611" s="911"/>
    </row>
    <row r="1612" spans="1:16" s="424" customFormat="1" ht="12.75">
      <c r="A1612" s="398" t="s">
        <v>2469</v>
      </c>
      <c r="B1612" s="896"/>
      <c r="C1612" s="398"/>
      <c r="D1612" s="404"/>
      <c r="E1612" s="375"/>
      <c r="F1612" s="398" t="s">
        <v>2473</v>
      </c>
      <c r="G1612" s="375" t="s">
        <v>2009</v>
      </c>
      <c r="H1612" s="375" t="s">
        <v>2012</v>
      </c>
      <c r="I1612" s="398" t="s">
        <v>2247</v>
      </c>
      <c r="J1612" s="404"/>
      <c r="K1612" s="398" t="s">
        <v>2469</v>
      </c>
      <c r="L1612" s="375" t="s">
        <v>473</v>
      </c>
      <c r="M1612" s="398" t="s">
        <v>474</v>
      </c>
      <c r="N1612" s="912" t="s">
        <v>476</v>
      </c>
      <c r="O1612" s="913"/>
      <c r="P1612" s="914"/>
    </row>
    <row r="1613" spans="1:16" s="424" customFormat="1" ht="12.75">
      <c r="A1613" s="399"/>
      <c r="B1613" s="400"/>
      <c r="C1613" s="398"/>
      <c r="D1613" s="404"/>
      <c r="E1613" s="400"/>
      <c r="F1613" s="399"/>
      <c r="G1613" s="375" t="s">
        <v>2010</v>
      </c>
      <c r="H1613" s="375"/>
      <c r="I1613" s="398"/>
      <c r="J1613" s="404"/>
      <c r="K1613" s="398"/>
      <c r="L1613" s="401"/>
      <c r="M1613" s="398"/>
      <c r="N1613" s="374" t="s">
        <v>1859</v>
      </c>
      <c r="O1613" s="905" t="s">
        <v>2693</v>
      </c>
      <c r="P1613" s="905" t="s">
        <v>2694</v>
      </c>
    </row>
    <row r="1614" spans="1:16" s="424" customFormat="1" ht="12.75">
      <c r="A1614" s="399"/>
      <c r="B1614" s="400"/>
      <c r="C1614" s="398"/>
      <c r="D1614" s="404"/>
      <c r="E1614" s="400"/>
      <c r="F1614" s="399"/>
      <c r="G1614" s="375" t="s">
        <v>2055</v>
      </c>
      <c r="H1614" s="375"/>
      <c r="I1614" s="399"/>
      <c r="J1614" s="404"/>
      <c r="K1614" s="399"/>
      <c r="L1614" s="401"/>
      <c r="M1614" s="399"/>
      <c r="N1614" s="375" t="s">
        <v>1860</v>
      </c>
      <c r="O1614" s="906"/>
      <c r="P1614" s="906"/>
    </row>
    <row r="1615" spans="1:16" s="424" customFormat="1" ht="12.75">
      <c r="A1615" s="399"/>
      <c r="B1615" s="400"/>
      <c r="C1615" s="398"/>
      <c r="D1615" s="404"/>
      <c r="E1615" s="400"/>
      <c r="F1615" s="399"/>
      <c r="G1615" s="375"/>
      <c r="H1615" s="375"/>
      <c r="I1615" s="399"/>
      <c r="J1615" s="404"/>
      <c r="K1615" s="399"/>
      <c r="L1615" s="400"/>
      <c r="M1615" s="399"/>
      <c r="N1615" s="400"/>
      <c r="O1615" s="906"/>
      <c r="P1615" s="906"/>
    </row>
    <row r="1616" spans="1:16" s="424" customFormat="1" ht="12.75">
      <c r="A1616" s="399"/>
      <c r="B1616" s="400"/>
      <c r="C1616" s="398"/>
      <c r="D1616" s="404"/>
      <c r="E1616" s="400"/>
      <c r="F1616" s="399"/>
      <c r="G1616" s="375" t="s">
        <v>1867</v>
      </c>
      <c r="H1616" s="375" t="s">
        <v>1867</v>
      </c>
      <c r="I1616" s="398" t="s">
        <v>1867</v>
      </c>
      <c r="J1616" s="404"/>
      <c r="K1616" s="399"/>
      <c r="L1616" s="400"/>
      <c r="M1616" s="399"/>
      <c r="N1616" s="400"/>
      <c r="O1616" s="906"/>
      <c r="P1616" s="906"/>
    </row>
    <row r="1617" spans="1:16" s="424" customFormat="1" ht="12.75">
      <c r="A1617" s="85">
        <v>1</v>
      </c>
      <c r="B1617" s="373">
        <v>2</v>
      </c>
      <c r="C1617" s="85">
        <v>3</v>
      </c>
      <c r="D1617" s="405"/>
      <c r="E1617" s="373">
        <v>4</v>
      </c>
      <c r="F1617" s="85">
        <v>5</v>
      </c>
      <c r="G1617" s="373">
        <v>6</v>
      </c>
      <c r="H1617" s="373">
        <v>7</v>
      </c>
      <c r="I1617" s="85">
        <v>8</v>
      </c>
      <c r="J1617" s="405"/>
      <c r="K1617" s="85">
        <v>9</v>
      </c>
      <c r="L1617" s="373">
        <v>10</v>
      </c>
      <c r="M1617" s="85">
        <v>11</v>
      </c>
      <c r="N1617" s="85">
        <v>12</v>
      </c>
      <c r="O1617" s="85">
        <v>13</v>
      </c>
      <c r="P1617" s="85">
        <v>14</v>
      </c>
    </row>
    <row r="1618" spans="1:16" s="424" customFormat="1" ht="12.75">
      <c r="A1618" s="31">
        <v>1</v>
      </c>
      <c r="B1618" s="229" t="s">
        <v>3427</v>
      </c>
      <c r="C1618" s="63" t="s">
        <v>3389</v>
      </c>
      <c r="D1618" s="474"/>
      <c r="E1618" s="67" t="s">
        <v>2543</v>
      </c>
      <c r="F1618" s="26">
        <v>11013400001</v>
      </c>
      <c r="G1618" s="120">
        <v>42100</v>
      </c>
      <c r="H1618" s="120">
        <v>42100</v>
      </c>
      <c r="I1618" s="120">
        <v>0</v>
      </c>
      <c r="J1618" s="474"/>
      <c r="K1618" s="26">
        <v>1</v>
      </c>
      <c r="L1618" s="48" t="s">
        <v>2519</v>
      </c>
      <c r="M1618" s="28" t="s">
        <v>2842</v>
      </c>
      <c r="N1618" s="85"/>
      <c r="O1618" s="85"/>
      <c r="P1618" s="85"/>
    </row>
    <row r="1619" spans="1:16" s="424" customFormat="1" ht="12.75">
      <c r="A1619" s="31">
        <v>2</v>
      </c>
      <c r="B1619" s="229" t="s">
        <v>3428</v>
      </c>
      <c r="C1619" s="63" t="s">
        <v>3389</v>
      </c>
      <c r="D1619" s="474"/>
      <c r="E1619" s="67" t="s">
        <v>2543</v>
      </c>
      <c r="F1619" s="26">
        <v>11013400002</v>
      </c>
      <c r="G1619" s="120">
        <v>45100</v>
      </c>
      <c r="H1619" s="120">
        <v>45100</v>
      </c>
      <c r="I1619" s="120">
        <v>0</v>
      </c>
      <c r="J1619" s="474"/>
      <c r="K1619" s="26">
        <v>2</v>
      </c>
      <c r="L1619" s="48" t="s">
        <v>2519</v>
      </c>
      <c r="M1619" s="28" t="s">
        <v>2842</v>
      </c>
      <c r="N1619" s="85"/>
      <c r="O1619" s="85"/>
      <c r="P1619" s="85"/>
    </row>
    <row r="1620" spans="1:16" s="424" customFormat="1" ht="25.5">
      <c r="A1620" s="31">
        <v>3</v>
      </c>
      <c r="B1620" s="229" t="s">
        <v>3889</v>
      </c>
      <c r="C1620" s="63" t="s">
        <v>3890</v>
      </c>
      <c r="D1620" s="474"/>
      <c r="E1620" s="67" t="s">
        <v>2543</v>
      </c>
      <c r="F1620" s="26">
        <v>11013400003</v>
      </c>
      <c r="G1620" s="120">
        <v>49663</v>
      </c>
      <c r="H1620" s="120">
        <v>49663</v>
      </c>
      <c r="I1620" s="120">
        <v>0</v>
      </c>
      <c r="J1620" s="474"/>
      <c r="K1620" s="26">
        <v>3</v>
      </c>
      <c r="L1620" s="48" t="s">
        <v>2519</v>
      </c>
      <c r="M1620" s="28" t="s">
        <v>2842</v>
      </c>
      <c r="N1620" s="85"/>
      <c r="O1620" s="85"/>
      <c r="P1620" s="85"/>
    </row>
    <row r="1621" spans="1:16" s="424" customFormat="1" ht="25.5">
      <c r="A1621" s="31">
        <v>4</v>
      </c>
      <c r="B1621" s="229" t="s">
        <v>3891</v>
      </c>
      <c r="C1621" s="63" t="s">
        <v>3892</v>
      </c>
      <c r="D1621" s="474"/>
      <c r="E1621" s="67" t="s">
        <v>2543</v>
      </c>
      <c r="F1621" s="26">
        <v>11013400004</v>
      </c>
      <c r="G1621" s="120">
        <v>52400</v>
      </c>
      <c r="H1621" s="120">
        <v>52400</v>
      </c>
      <c r="I1621" s="120">
        <v>0</v>
      </c>
      <c r="J1621" s="474"/>
      <c r="K1621" s="26">
        <v>4</v>
      </c>
      <c r="L1621" s="48" t="s">
        <v>2519</v>
      </c>
      <c r="M1621" s="28" t="s">
        <v>2842</v>
      </c>
      <c r="N1621" s="85"/>
      <c r="O1621" s="85"/>
      <c r="P1621" s="85"/>
    </row>
    <row r="1622" spans="1:16" s="424" customFormat="1" ht="12.75">
      <c r="A1622" s="31">
        <v>5</v>
      </c>
      <c r="B1622" s="229" t="s">
        <v>4054</v>
      </c>
      <c r="C1622" s="63" t="s">
        <v>4055</v>
      </c>
      <c r="D1622" s="474"/>
      <c r="E1622" s="67" t="s">
        <v>2543</v>
      </c>
      <c r="F1622" s="26">
        <v>11013600001</v>
      </c>
      <c r="G1622" s="120">
        <v>25000</v>
      </c>
      <c r="H1622" s="120">
        <v>25000</v>
      </c>
      <c r="I1622" s="120">
        <v>0</v>
      </c>
      <c r="J1622" s="474"/>
      <c r="K1622" s="26">
        <v>5</v>
      </c>
      <c r="L1622" s="48" t="s">
        <v>2519</v>
      </c>
      <c r="M1622" s="28" t="s">
        <v>2842</v>
      </c>
      <c r="N1622" s="85"/>
      <c r="O1622" s="85"/>
      <c r="P1622" s="85"/>
    </row>
    <row r="1623" spans="1:16" s="424" customFormat="1" ht="12.75">
      <c r="A1623" s="31"/>
      <c r="B1623" s="373"/>
      <c r="C1623" s="63"/>
      <c r="D1623" s="405"/>
      <c r="E1623" s="67" t="s">
        <v>2796</v>
      </c>
      <c r="F1623" s="402"/>
      <c r="G1623" s="120">
        <f>SUM(G1618:G1622)</f>
        <v>214263</v>
      </c>
      <c r="H1623" s="120">
        <f>SUM(H1618:H1622)</f>
        <v>214263</v>
      </c>
      <c r="I1623" s="45">
        <f>SUM(I1618:I1619)</f>
        <v>0</v>
      </c>
      <c r="J1623" s="405"/>
      <c r="K1623" s="402"/>
      <c r="L1623" s="373"/>
      <c r="M1623" s="85"/>
      <c r="N1623" s="85"/>
      <c r="O1623" s="85"/>
      <c r="P1623" s="85"/>
    </row>
    <row r="1624" spans="1:16" s="424" customFormat="1" ht="12.75">
      <c r="A1624" s="31"/>
      <c r="B1624" s="373"/>
      <c r="C1624" s="220"/>
      <c r="D1624" s="405"/>
      <c r="E1624" s="67"/>
      <c r="F1624" s="402"/>
      <c r="G1624" s="120"/>
      <c r="H1624" s="120"/>
      <c r="I1624" s="45"/>
      <c r="J1624" s="405"/>
      <c r="K1624" s="402"/>
      <c r="L1624" s="373"/>
      <c r="M1624" s="85"/>
      <c r="N1624" s="85"/>
      <c r="O1624" s="85"/>
      <c r="P1624" s="85"/>
    </row>
    <row r="1625" spans="1:16" s="408" customFormat="1" ht="12.75">
      <c r="A1625" s="361"/>
      <c r="B1625" s="362"/>
      <c r="C1625" s="415"/>
      <c r="D1625" s="416"/>
      <c r="E1625" s="391"/>
      <c r="F1625" s="355"/>
      <c r="G1625" s="356"/>
      <c r="H1625" s="356"/>
      <c r="I1625" s="414"/>
      <c r="J1625" s="416"/>
      <c r="K1625" s="417"/>
      <c r="L1625" s="362"/>
      <c r="M1625" s="362"/>
      <c r="N1625" s="216"/>
      <c r="O1625" s="216"/>
      <c r="P1625" s="216"/>
    </row>
    <row r="1626" spans="1:16" s="1" customFormat="1" ht="15.75">
      <c r="A1626" s="583" t="s">
        <v>1373</v>
      </c>
      <c r="B1626" s="584"/>
      <c r="C1626" s="585"/>
      <c r="D1626" s="686"/>
      <c r="E1626" s="687"/>
      <c r="F1626" s="688"/>
      <c r="G1626" s="689"/>
      <c r="H1626" s="689"/>
      <c r="I1626" s="689"/>
      <c r="J1626" s="690"/>
      <c r="K1626" s="691"/>
      <c r="L1626" s="583"/>
      <c r="M1626" s="584"/>
      <c r="N1626" s="585"/>
      <c r="O1626" s="690"/>
      <c r="P1626" s="690"/>
    </row>
    <row r="1627" spans="1:16" s="424" customFormat="1" ht="12.75">
      <c r="A1627" s="396" t="s">
        <v>2468</v>
      </c>
      <c r="B1627" s="895" t="s">
        <v>929</v>
      </c>
      <c r="C1627" s="396" t="s">
        <v>932</v>
      </c>
      <c r="D1627" s="403"/>
      <c r="E1627" s="374" t="s">
        <v>890</v>
      </c>
      <c r="F1627" s="396" t="s">
        <v>2008</v>
      </c>
      <c r="G1627" s="374" t="s">
        <v>2057</v>
      </c>
      <c r="H1627" s="374" t="s">
        <v>2011</v>
      </c>
      <c r="I1627" s="396" t="s">
        <v>2013</v>
      </c>
      <c r="J1627" s="403"/>
      <c r="K1627" s="396" t="s">
        <v>2468</v>
      </c>
      <c r="L1627" s="907" t="s">
        <v>930</v>
      </c>
      <c r="M1627" s="908"/>
      <c r="N1627" s="909" t="s">
        <v>931</v>
      </c>
      <c r="O1627" s="910"/>
      <c r="P1627" s="911"/>
    </row>
    <row r="1628" spans="1:16" s="424" customFormat="1" ht="12.75">
      <c r="A1628" s="398" t="s">
        <v>2469</v>
      </c>
      <c r="B1628" s="896"/>
      <c r="C1628" s="398"/>
      <c r="D1628" s="404"/>
      <c r="E1628" s="375"/>
      <c r="F1628" s="398" t="s">
        <v>2473</v>
      </c>
      <c r="G1628" s="375" t="s">
        <v>2009</v>
      </c>
      <c r="H1628" s="375" t="s">
        <v>2012</v>
      </c>
      <c r="I1628" s="398" t="s">
        <v>2247</v>
      </c>
      <c r="J1628" s="404"/>
      <c r="K1628" s="398" t="s">
        <v>2469</v>
      </c>
      <c r="L1628" s="375" t="s">
        <v>473</v>
      </c>
      <c r="M1628" s="398" t="s">
        <v>474</v>
      </c>
      <c r="N1628" s="912" t="s">
        <v>476</v>
      </c>
      <c r="O1628" s="913"/>
      <c r="P1628" s="914"/>
    </row>
    <row r="1629" spans="1:16" s="424" customFormat="1" ht="12.75">
      <c r="A1629" s="399"/>
      <c r="B1629" s="400"/>
      <c r="C1629" s="398"/>
      <c r="D1629" s="404"/>
      <c r="E1629" s="400"/>
      <c r="F1629" s="399"/>
      <c r="G1629" s="375" t="s">
        <v>2010</v>
      </c>
      <c r="H1629" s="375"/>
      <c r="I1629" s="398"/>
      <c r="J1629" s="404"/>
      <c r="K1629" s="398"/>
      <c r="L1629" s="401"/>
      <c r="M1629" s="398"/>
      <c r="N1629" s="374" t="s">
        <v>1859</v>
      </c>
      <c r="O1629" s="905" t="s">
        <v>2693</v>
      </c>
      <c r="P1629" s="905" t="s">
        <v>2694</v>
      </c>
    </row>
    <row r="1630" spans="1:16" s="424" customFormat="1" ht="12.75">
      <c r="A1630" s="399"/>
      <c r="B1630" s="400"/>
      <c r="C1630" s="398"/>
      <c r="D1630" s="404"/>
      <c r="E1630" s="400"/>
      <c r="F1630" s="399"/>
      <c r="G1630" s="375" t="s">
        <v>2055</v>
      </c>
      <c r="H1630" s="375"/>
      <c r="I1630" s="399"/>
      <c r="J1630" s="404"/>
      <c r="K1630" s="399"/>
      <c r="L1630" s="401"/>
      <c r="M1630" s="399"/>
      <c r="N1630" s="375" t="s">
        <v>1860</v>
      </c>
      <c r="O1630" s="906"/>
      <c r="P1630" s="906"/>
    </row>
    <row r="1631" spans="1:16" s="424" customFormat="1" ht="12.75">
      <c r="A1631" s="399"/>
      <c r="B1631" s="400"/>
      <c r="C1631" s="398"/>
      <c r="D1631" s="404"/>
      <c r="E1631" s="400"/>
      <c r="F1631" s="399"/>
      <c r="G1631" s="375"/>
      <c r="H1631" s="375"/>
      <c r="I1631" s="399"/>
      <c r="J1631" s="404"/>
      <c r="K1631" s="399"/>
      <c r="L1631" s="400"/>
      <c r="M1631" s="399"/>
      <c r="N1631" s="400"/>
      <c r="O1631" s="906"/>
      <c r="P1631" s="906"/>
    </row>
    <row r="1632" spans="1:16" s="424" customFormat="1" ht="12.75">
      <c r="A1632" s="399"/>
      <c r="B1632" s="400"/>
      <c r="C1632" s="398"/>
      <c r="D1632" s="404"/>
      <c r="E1632" s="400"/>
      <c r="F1632" s="399"/>
      <c r="G1632" s="375" t="s">
        <v>1867</v>
      </c>
      <c r="H1632" s="375" t="s">
        <v>1867</v>
      </c>
      <c r="I1632" s="398" t="s">
        <v>1867</v>
      </c>
      <c r="J1632" s="404"/>
      <c r="K1632" s="399"/>
      <c r="L1632" s="400"/>
      <c r="M1632" s="399"/>
      <c r="N1632" s="400"/>
      <c r="O1632" s="906"/>
      <c r="P1632" s="906"/>
    </row>
    <row r="1633" spans="1:16" s="444" customFormat="1" ht="25.5">
      <c r="A1633" s="52">
        <v>1</v>
      </c>
      <c r="B1633" s="52" t="s">
        <v>3551</v>
      </c>
      <c r="C1633" s="63" t="s">
        <v>3543</v>
      </c>
      <c r="D1633" s="445"/>
      <c r="E1633" s="52" t="s">
        <v>2543</v>
      </c>
      <c r="F1633" s="229"/>
      <c r="G1633" s="71">
        <v>1</v>
      </c>
      <c r="H1633" s="71">
        <v>0</v>
      </c>
      <c r="I1633" s="71">
        <v>1</v>
      </c>
      <c r="J1633" s="63"/>
      <c r="K1633" s="63">
        <v>1</v>
      </c>
      <c r="L1633" s="365" t="s">
        <v>3554</v>
      </c>
      <c r="M1633" s="229" t="s">
        <v>2724</v>
      </c>
      <c r="N1633" s="52"/>
      <c r="O1633" s="52"/>
      <c r="P1633" s="52"/>
    </row>
    <row r="1634" spans="1:16" s="444" customFormat="1" ht="25.5">
      <c r="A1634" s="52">
        <v>2</v>
      </c>
      <c r="B1634" s="52" t="s">
        <v>3544</v>
      </c>
      <c r="C1634" s="63" t="s">
        <v>3545</v>
      </c>
      <c r="D1634" s="445"/>
      <c r="E1634" s="391" t="s">
        <v>2543</v>
      </c>
      <c r="F1634" s="229"/>
      <c r="G1634" s="71">
        <v>1</v>
      </c>
      <c r="H1634" s="71">
        <v>0</v>
      </c>
      <c r="I1634" s="71">
        <v>1</v>
      </c>
      <c r="J1634" s="63"/>
      <c r="K1634" s="63">
        <v>2</v>
      </c>
      <c r="L1634" s="365" t="s">
        <v>3554</v>
      </c>
      <c r="M1634" s="229" t="s">
        <v>2724</v>
      </c>
      <c r="N1634" s="52"/>
      <c r="O1634" s="52"/>
      <c r="P1634" s="52"/>
    </row>
    <row r="1635" spans="1:16" s="424" customFormat="1" ht="12.75">
      <c r="A1635" s="449">
        <v>3</v>
      </c>
      <c r="B1635" s="28" t="s">
        <v>3546</v>
      </c>
      <c r="C1635" s="63" t="s">
        <v>3547</v>
      </c>
      <c r="D1635" s="440"/>
      <c r="E1635" s="67" t="s">
        <v>2543</v>
      </c>
      <c r="F1635" s="48"/>
      <c r="G1635" s="121">
        <v>1308600</v>
      </c>
      <c r="H1635" s="121">
        <v>0</v>
      </c>
      <c r="I1635" s="121">
        <v>1308600</v>
      </c>
      <c r="J1635" s="121"/>
      <c r="K1635" s="63">
        <v>3</v>
      </c>
      <c r="L1635" s="48" t="s">
        <v>2723</v>
      </c>
      <c r="M1635" s="48" t="s">
        <v>2724</v>
      </c>
      <c r="N1635" s="28" t="s">
        <v>3548</v>
      </c>
      <c r="O1635" s="531">
        <v>41060</v>
      </c>
      <c r="P1635" s="449"/>
    </row>
    <row r="1636" spans="1:16" s="424" customFormat="1" ht="12.75">
      <c r="A1636" s="28">
        <v>4</v>
      </c>
      <c r="B1636" s="28" t="s">
        <v>3549</v>
      </c>
      <c r="C1636" s="63" t="s">
        <v>3550</v>
      </c>
      <c r="D1636" s="440"/>
      <c r="E1636" s="67" t="s">
        <v>2543</v>
      </c>
      <c r="F1636" s="48"/>
      <c r="G1636" s="121">
        <v>1657500</v>
      </c>
      <c r="H1636" s="121">
        <v>0</v>
      </c>
      <c r="I1636" s="121">
        <v>1657500</v>
      </c>
      <c r="J1636" s="121"/>
      <c r="K1636" s="63">
        <v>4</v>
      </c>
      <c r="L1636" s="48" t="s">
        <v>2723</v>
      </c>
      <c r="M1636" s="48" t="s">
        <v>2724</v>
      </c>
      <c r="N1636" s="28"/>
      <c r="O1636" s="28"/>
      <c r="P1636" s="449"/>
    </row>
    <row r="1637" spans="1:16" s="424" customFormat="1" ht="25.5">
      <c r="A1637" s="28">
        <v>5</v>
      </c>
      <c r="B1637" s="28" t="s">
        <v>3553</v>
      </c>
      <c r="C1637" s="63" t="s">
        <v>3552</v>
      </c>
      <c r="D1637" s="588"/>
      <c r="E1637" s="67" t="s">
        <v>2543</v>
      </c>
      <c r="F1637" s="48"/>
      <c r="G1637" s="121">
        <v>10460</v>
      </c>
      <c r="H1637" s="72">
        <v>10460</v>
      </c>
      <c r="I1637" s="121">
        <v>0</v>
      </c>
      <c r="J1637" s="440"/>
      <c r="K1637" s="63">
        <v>5</v>
      </c>
      <c r="L1637" s="49" t="s">
        <v>3554</v>
      </c>
      <c r="M1637" s="48" t="s">
        <v>2724</v>
      </c>
      <c r="N1637" s="28"/>
      <c r="O1637" s="28"/>
      <c r="P1637" s="449"/>
    </row>
    <row r="1638" spans="1:16" s="424" customFormat="1" ht="76.5">
      <c r="A1638" s="28">
        <v>6</v>
      </c>
      <c r="B1638" s="48" t="s">
        <v>3779</v>
      </c>
      <c r="C1638" s="63" t="s">
        <v>3780</v>
      </c>
      <c r="D1638" s="588"/>
      <c r="E1638" s="67" t="s">
        <v>2543</v>
      </c>
      <c r="F1638" s="67"/>
      <c r="G1638" s="731">
        <v>1550000</v>
      </c>
      <c r="H1638" s="770">
        <v>0</v>
      </c>
      <c r="I1638" s="121">
        <v>1550000</v>
      </c>
      <c r="J1638" s="619"/>
      <c r="K1638" s="220">
        <v>6</v>
      </c>
      <c r="L1638" s="49" t="s">
        <v>4045</v>
      </c>
      <c r="M1638" s="48" t="s">
        <v>2724</v>
      </c>
      <c r="N1638" s="28" t="s">
        <v>4044</v>
      </c>
      <c r="O1638" s="531">
        <v>43800</v>
      </c>
      <c r="P1638" s="771">
        <v>44165</v>
      </c>
    </row>
    <row r="1639" spans="1:16" s="424" customFormat="1" ht="12.75">
      <c r="A1639" s="28">
        <v>7</v>
      </c>
      <c r="B1639" s="48" t="s">
        <v>3896</v>
      </c>
      <c r="C1639" s="63" t="s">
        <v>3897</v>
      </c>
      <c r="D1639" s="588"/>
      <c r="E1639" s="67" t="s">
        <v>3898</v>
      </c>
      <c r="F1639" s="67"/>
      <c r="G1639" s="731">
        <v>20106</v>
      </c>
      <c r="H1639" s="769">
        <v>0</v>
      </c>
      <c r="I1639" s="121">
        <v>20106</v>
      </c>
      <c r="J1639" s="619"/>
      <c r="K1639" s="220">
        <v>7</v>
      </c>
      <c r="L1639" s="49" t="s">
        <v>4045</v>
      </c>
      <c r="M1639" s="48" t="s">
        <v>2724</v>
      </c>
      <c r="N1639" s="28"/>
      <c r="O1639" s="28"/>
      <c r="P1639" s="449"/>
    </row>
    <row r="1640" spans="1:16" s="424" customFormat="1" ht="12.75">
      <c r="A1640" s="28">
        <v>8</v>
      </c>
      <c r="B1640" s="48" t="s">
        <v>4096</v>
      </c>
      <c r="C1640" s="63" t="s">
        <v>4097</v>
      </c>
      <c r="D1640" s="588"/>
      <c r="E1640" s="67" t="s">
        <v>2543</v>
      </c>
      <c r="F1640" s="67"/>
      <c r="G1640" s="731">
        <v>196090</v>
      </c>
      <c r="H1640" s="769">
        <v>0</v>
      </c>
      <c r="I1640" s="121">
        <v>196090</v>
      </c>
      <c r="J1640" s="619"/>
      <c r="K1640" s="220">
        <v>8</v>
      </c>
      <c r="L1640" s="49" t="s">
        <v>4045</v>
      </c>
      <c r="M1640" s="48" t="s">
        <v>2724</v>
      </c>
      <c r="N1640" s="28"/>
      <c r="O1640" s="28"/>
      <c r="P1640" s="449"/>
    </row>
    <row r="1641" spans="1:16" s="424" customFormat="1" ht="12.75">
      <c r="A1641" s="28"/>
      <c r="B1641" s="373"/>
      <c r="C1641" s="63"/>
      <c r="D1641" s="405"/>
      <c r="E1641" s="67" t="s">
        <v>2796</v>
      </c>
      <c r="F1641" s="402"/>
      <c r="G1641" s="120">
        <f>SUM(G1633:G1640)</f>
        <v>4742758</v>
      </c>
      <c r="H1641" s="120">
        <f>SUM(H1633:H1639)</f>
        <v>10460</v>
      </c>
      <c r="I1641" s="45">
        <f>SUM(I1633:I1640)</f>
        <v>4732298</v>
      </c>
      <c r="J1641" s="405"/>
      <c r="K1641" s="402"/>
      <c r="L1641" s="373"/>
      <c r="M1641" s="85"/>
      <c r="N1641" s="85"/>
      <c r="O1641" s="85"/>
      <c r="P1641" s="85"/>
    </row>
    <row r="1642" spans="1:9" ht="12.75">
      <c r="A1642" s="8"/>
      <c r="B1642" s="8"/>
      <c r="C1642" s="8"/>
      <c r="D1642" s="8"/>
      <c r="E1642" s="8"/>
      <c r="F1642" s="8"/>
      <c r="G1642" s="8"/>
      <c r="H1642" s="8"/>
      <c r="I1642" s="8"/>
    </row>
  </sheetData>
  <sheetProtection/>
  <autoFilter ref="A1617:C1621"/>
  <mergeCells count="246">
    <mergeCell ref="N190:P190"/>
    <mergeCell ref="N219:P219"/>
    <mergeCell ref="O1613:O1616"/>
    <mergeCell ref="P1613:P1616"/>
    <mergeCell ref="N817:P817"/>
    <mergeCell ref="N818:P818"/>
    <mergeCell ref="L1610:N1610"/>
    <mergeCell ref="L1611:M1611"/>
    <mergeCell ref="N1611:P1611"/>
    <mergeCell ref="N1612:P1612"/>
    <mergeCell ref="N1472:P1472"/>
    <mergeCell ref="L1270:M1270"/>
    <mergeCell ref="N1547:P1547"/>
    <mergeCell ref="P1272:P1275"/>
    <mergeCell ref="L220:M220"/>
    <mergeCell ref="N220:P220"/>
    <mergeCell ref="N221:P221"/>
    <mergeCell ref="L1547:M1547"/>
    <mergeCell ref="L1472:M1472"/>
    <mergeCell ref="P819:P822"/>
    <mergeCell ref="N842:P842"/>
    <mergeCell ref="N843:P843"/>
    <mergeCell ref="N982:P982"/>
    <mergeCell ref="O844:O847"/>
    <mergeCell ref="P844:P847"/>
    <mergeCell ref="P961:P964"/>
    <mergeCell ref="N960:P960"/>
    <mergeCell ref="N679:P679"/>
    <mergeCell ref="N680:P680"/>
    <mergeCell ref="O681:O684"/>
    <mergeCell ref="P681:P684"/>
    <mergeCell ref="N1270:P1270"/>
    <mergeCell ref="L842:M842"/>
    <mergeCell ref="N959:P959"/>
    <mergeCell ref="N1144:P1144"/>
    <mergeCell ref="N983:P983"/>
    <mergeCell ref="O819:O822"/>
    <mergeCell ref="P1577:P1580"/>
    <mergeCell ref="L633:M633"/>
    <mergeCell ref="N633:P633"/>
    <mergeCell ref="N634:P634"/>
    <mergeCell ref="O635:O638"/>
    <mergeCell ref="P635:P638"/>
    <mergeCell ref="O961:O964"/>
    <mergeCell ref="L1575:M1575"/>
    <mergeCell ref="N1575:P1575"/>
    <mergeCell ref="N1576:P1576"/>
    <mergeCell ref="O602:O605"/>
    <mergeCell ref="N377:P377"/>
    <mergeCell ref="N434:P434"/>
    <mergeCell ref="N600:P600"/>
    <mergeCell ref="N542:P542"/>
    <mergeCell ref="N435:P435"/>
    <mergeCell ref="N601:P601"/>
    <mergeCell ref="P602:P605"/>
    <mergeCell ref="N599:P599"/>
    <mergeCell ref="E375:F375"/>
    <mergeCell ref="N544:P544"/>
    <mergeCell ref="E434:F434"/>
    <mergeCell ref="N522:P522"/>
    <mergeCell ref="K522:M522"/>
    <mergeCell ref="L435:M435"/>
    <mergeCell ref="N543:P543"/>
    <mergeCell ref="G255:I255"/>
    <mergeCell ref="I269:J269"/>
    <mergeCell ref="N376:P376"/>
    <mergeCell ref="I278:J278"/>
    <mergeCell ref="I277:J277"/>
    <mergeCell ref="K255:M255"/>
    <mergeCell ref="I279:J279"/>
    <mergeCell ref="I263:J263"/>
    <mergeCell ref="I264:J264"/>
    <mergeCell ref="I265:J265"/>
    <mergeCell ref="I281:J281"/>
    <mergeCell ref="I267:J267"/>
    <mergeCell ref="I268:J268"/>
    <mergeCell ref="I266:J266"/>
    <mergeCell ref="I270:J270"/>
    <mergeCell ref="I283:J283"/>
    <mergeCell ref="I271:J271"/>
    <mergeCell ref="I282:J282"/>
    <mergeCell ref="I280:J280"/>
    <mergeCell ref="I285:J285"/>
    <mergeCell ref="I284:J284"/>
    <mergeCell ref="A1:D1"/>
    <mergeCell ref="A11:C11"/>
    <mergeCell ref="L256:M256"/>
    <mergeCell ref="L4:M4"/>
    <mergeCell ref="I276:J276"/>
    <mergeCell ref="I273:J273"/>
    <mergeCell ref="I274:J274"/>
    <mergeCell ref="E4:E5"/>
    <mergeCell ref="N256:P256"/>
    <mergeCell ref="I272:J272"/>
    <mergeCell ref="I275:J275"/>
    <mergeCell ref="E11:F11"/>
    <mergeCell ref="G11:I11"/>
    <mergeCell ref="A188:C188"/>
    <mergeCell ref="E188:F188"/>
    <mergeCell ref="K11:M11"/>
    <mergeCell ref="N257:P257"/>
    <mergeCell ref="N255:P255"/>
    <mergeCell ref="N4:P4"/>
    <mergeCell ref="N5:P5"/>
    <mergeCell ref="N11:P11"/>
    <mergeCell ref="G219:I219"/>
    <mergeCell ref="K188:M188"/>
    <mergeCell ref="N188:P188"/>
    <mergeCell ref="K219:M219"/>
    <mergeCell ref="G188:I188"/>
    <mergeCell ref="L189:M189"/>
    <mergeCell ref="N189:P189"/>
    <mergeCell ref="I288:J288"/>
    <mergeCell ref="I296:J296"/>
    <mergeCell ref="I297:J297"/>
    <mergeCell ref="I295:J295"/>
    <mergeCell ref="I299:J299"/>
    <mergeCell ref="I286:J286"/>
    <mergeCell ref="I289:J289"/>
    <mergeCell ref="I287:J287"/>
    <mergeCell ref="I298:J298"/>
    <mergeCell ref="I301:J301"/>
    <mergeCell ref="N326:P326"/>
    <mergeCell ref="N327:P327"/>
    <mergeCell ref="I300:J300"/>
    <mergeCell ref="L326:M326"/>
    <mergeCell ref="N325:P325"/>
    <mergeCell ref="G325:I325"/>
    <mergeCell ref="K325:M325"/>
    <mergeCell ref="L632:M632"/>
    <mergeCell ref="K542:M542"/>
    <mergeCell ref="G632:H632"/>
    <mergeCell ref="L543:M543"/>
    <mergeCell ref="K716:M716"/>
    <mergeCell ref="I302:J302"/>
    <mergeCell ref="G599:I599"/>
    <mergeCell ref="K599:M599"/>
    <mergeCell ref="L679:M679"/>
    <mergeCell ref="L600:M600"/>
    <mergeCell ref="B523:B524"/>
    <mergeCell ref="I835:J835"/>
    <mergeCell ref="A522:F522"/>
    <mergeCell ref="A716:C716"/>
    <mergeCell ref="B717:B718"/>
    <mergeCell ref="L717:M717"/>
    <mergeCell ref="L523:M523"/>
    <mergeCell ref="A816:E816"/>
    <mergeCell ref="B543:B544"/>
    <mergeCell ref="A599:F599"/>
    <mergeCell ref="F4:F5"/>
    <mergeCell ref="N816:P816"/>
    <mergeCell ref="G816:I816"/>
    <mergeCell ref="G542:I542"/>
    <mergeCell ref="G375:I375"/>
    <mergeCell ref="O719:O722"/>
    <mergeCell ref="K434:M434"/>
    <mergeCell ref="G522:I522"/>
    <mergeCell ref="N347:P347"/>
    <mergeCell ref="L348:M348"/>
    <mergeCell ref="B4:B5"/>
    <mergeCell ref="C4:C5"/>
    <mergeCell ref="A4:A5"/>
    <mergeCell ref="A375:C375"/>
    <mergeCell ref="A434:C434"/>
    <mergeCell ref="B435:B436"/>
    <mergeCell ref="A255:F255"/>
    <mergeCell ref="A219:F219"/>
    <mergeCell ref="B376:B377"/>
    <mergeCell ref="B220:B221"/>
    <mergeCell ref="N348:P348"/>
    <mergeCell ref="K816:M816"/>
    <mergeCell ref="N717:P717"/>
    <mergeCell ref="N718:P718"/>
    <mergeCell ref="K375:M375"/>
    <mergeCell ref="K347:M347"/>
    <mergeCell ref="N349:P349"/>
    <mergeCell ref="N436:P436"/>
    <mergeCell ref="N375:P375"/>
    <mergeCell ref="L376:M376"/>
    <mergeCell ref="L959:M959"/>
    <mergeCell ref="L1269:P1269"/>
    <mergeCell ref="A841:C841"/>
    <mergeCell ref="L817:M817"/>
    <mergeCell ref="G434:I434"/>
    <mergeCell ref="N524:P524"/>
    <mergeCell ref="N523:P523"/>
    <mergeCell ref="K678:N678"/>
    <mergeCell ref="P719:P722"/>
    <mergeCell ref="B600:B601"/>
    <mergeCell ref="L1574:N1574"/>
    <mergeCell ref="F1546:I1546"/>
    <mergeCell ref="N1473:P1473"/>
    <mergeCell ref="O1474:O1477"/>
    <mergeCell ref="P1474:P1477"/>
    <mergeCell ref="L1360:M1360"/>
    <mergeCell ref="L1471:P1471"/>
    <mergeCell ref="O1549:O1552"/>
    <mergeCell ref="P1549:P1552"/>
    <mergeCell ref="N1360:P1360"/>
    <mergeCell ref="L982:M982"/>
    <mergeCell ref="O1145:O1148"/>
    <mergeCell ref="P1145:P1148"/>
    <mergeCell ref="L1143:M1143"/>
    <mergeCell ref="L1359:N1359"/>
    <mergeCell ref="N1271:P1271"/>
    <mergeCell ref="O1272:O1275"/>
    <mergeCell ref="N1143:P1143"/>
    <mergeCell ref="O984:O987"/>
    <mergeCell ref="P984:P987"/>
    <mergeCell ref="O1629:O1632"/>
    <mergeCell ref="P1629:P1632"/>
    <mergeCell ref="L1627:M1627"/>
    <mergeCell ref="N1627:P1627"/>
    <mergeCell ref="N1361:P1361"/>
    <mergeCell ref="O1362:O1365"/>
    <mergeCell ref="P1362:P1365"/>
    <mergeCell ref="N1548:P1548"/>
    <mergeCell ref="N1628:P1628"/>
    <mergeCell ref="O1577:O1580"/>
    <mergeCell ref="B1611:B1612"/>
    <mergeCell ref="B1627:B1628"/>
    <mergeCell ref="A542:F542"/>
    <mergeCell ref="B256:B257"/>
    <mergeCell ref="B326:B327"/>
    <mergeCell ref="A325:F325"/>
    <mergeCell ref="B348:B349"/>
    <mergeCell ref="A347:I347"/>
    <mergeCell ref="B378:B379"/>
    <mergeCell ref="B1143:B1144"/>
    <mergeCell ref="B1547:B1548"/>
    <mergeCell ref="B1575:B1576"/>
    <mergeCell ref="B817:B818"/>
    <mergeCell ref="B842:B843"/>
    <mergeCell ref="B959:B960"/>
    <mergeCell ref="B982:B983"/>
    <mergeCell ref="A981:C981"/>
    <mergeCell ref="A958:E958"/>
    <mergeCell ref="A632:C632"/>
    <mergeCell ref="A678:C678"/>
    <mergeCell ref="E632:F632"/>
    <mergeCell ref="B1270:B1271"/>
    <mergeCell ref="B1360:B1361"/>
    <mergeCell ref="B1472:B1473"/>
    <mergeCell ref="F1269:K1269"/>
    <mergeCell ref="B633:B634"/>
    <mergeCell ref="B679:B680"/>
  </mergeCells>
  <printOptions/>
  <pageMargins left="0.7874015748031497" right="0.3937007874015748" top="0.7874015748031497" bottom="0.7874015748031497" header="0.5118110236220472" footer="0.5118110236220472"/>
  <pageSetup fitToWidth="65" horizontalDpi="600" verticalDpi="600" orientation="landscape" paperSize="9" scale="67" r:id="rId1"/>
  <rowBreaks count="16" manualBreakCount="16">
    <brk id="202" max="15" man="1"/>
    <brk id="254" max="255" man="1"/>
    <brk id="324" max="255" man="1"/>
    <brk id="374" max="255" man="1"/>
    <brk id="483" max="15" man="1"/>
    <brk id="534" max="15" man="1"/>
    <brk id="564" max="255" man="1"/>
    <brk id="598" max="255" man="1"/>
    <brk id="631" max="255" man="1"/>
    <brk id="677" max="255" man="1"/>
    <brk id="779" max="255" man="1"/>
    <brk id="815" max="255" man="1"/>
    <brk id="918" max="15" man="1"/>
    <brk id="1052" max="255" man="1"/>
    <brk id="1141" max="255" man="1"/>
    <brk id="1312" max="15" man="1"/>
  </rowBreaks>
  <colBreaks count="2" manualBreakCount="2"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B1">
      <selection activeCell="I14" sqref="I14"/>
    </sheetView>
  </sheetViews>
  <sheetFormatPr defaultColWidth="9.140625" defaultRowHeight="12.75"/>
  <cols>
    <col min="2" max="2" width="45.421875" style="0" customWidth="1"/>
    <col min="3" max="3" width="27.00390625" style="0" customWidth="1"/>
    <col min="4" max="4" width="9.140625" style="0" hidden="1" customWidth="1"/>
    <col min="6" max="6" width="27.28125" style="0" customWidth="1"/>
    <col min="7" max="7" width="18.28125" style="0" customWidth="1"/>
    <col min="8" max="8" width="18.421875" style="0" customWidth="1"/>
    <col min="9" max="9" width="18.140625" style="0" customWidth="1"/>
  </cols>
  <sheetData>
    <row r="1" spans="1:4" ht="15">
      <c r="A1" s="807" t="s">
        <v>872</v>
      </c>
      <c r="B1" s="807"/>
      <c r="C1" s="807"/>
      <c r="D1" s="807"/>
    </row>
    <row r="4" spans="1:9" ht="12.75">
      <c r="A4" s="3" t="s">
        <v>2468</v>
      </c>
      <c r="B4" s="20" t="s">
        <v>873</v>
      </c>
      <c r="C4" s="3" t="s">
        <v>874</v>
      </c>
      <c r="E4" s="3" t="s">
        <v>2468</v>
      </c>
      <c r="F4" s="20" t="s">
        <v>878</v>
      </c>
      <c r="G4" s="20" t="s">
        <v>880</v>
      </c>
      <c r="H4" s="20" t="s">
        <v>883</v>
      </c>
      <c r="I4" s="3" t="s">
        <v>889</v>
      </c>
    </row>
    <row r="5" spans="1:9" ht="12.75">
      <c r="A5" s="4" t="s">
        <v>2469</v>
      </c>
      <c r="B5" s="7"/>
      <c r="C5" s="4" t="s">
        <v>875</v>
      </c>
      <c r="E5" s="4" t="s">
        <v>2469</v>
      </c>
      <c r="F5" s="13" t="s">
        <v>879</v>
      </c>
      <c r="G5" s="13" t="s">
        <v>881</v>
      </c>
      <c r="H5" s="13" t="s">
        <v>884</v>
      </c>
      <c r="I5" s="4" t="s">
        <v>2807</v>
      </c>
    </row>
    <row r="6" spans="1:9" ht="12.75">
      <c r="A6" s="5"/>
      <c r="B6" s="7"/>
      <c r="C6" s="4" t="s">
        <v>876</v>
      </c>
      <c r="E6" s="5"/>
      <c r="F6" s="7"/>
      <c r="G6" s="13" t="s">
        <v>882</v>
      </c>
      <c r="H6" s="13" t="s">
        <v>885</v>
      </c>
      <c r="I6" s="4" t="s">
        <v>882</v>
      </c>
    </row>
    <row r="7" spans="1:9" ht="12.75">
      <c r="A7" s="5"/>
      <c r="B7" s="7"/>
      <c r="C7" s="4" t="s">
        <v>877</v>
      </c>
      <c r="E7" s="5"/>
      <c r="F7" s="7"/>
      <c r="G7" s="7"/>
      <c r="H7" s="13" t="s">
        <v>886</v>
      </c>
      <c r="I7" s="5"/>
    </row>
    <row r="8" spans="1:9" ht="12.75">
      <c r="A8" s="5"/>
      <c r="B8" s="7"/>
      <c r="C8" s="5"/>
      <c r="E8" s="5"/>
      <c r="F8" s="7"/>
      <c r="G8" s="7"/>
      <c r="H8" s="13" t="s">
        <v>887</v>
      </c>
      <c r="I8" s="5"/>
    </row>
    <row r="9" spans="1:9" ht="12.75">
      <c r="A9" s="5"/>
      <c r="B9" s="7"/>
      <c r="C9" s="5"/>
      <c r="E9" s="5"/>
      <c r="F9" s="7"/>
      <c r="G9" s="7"/>
      <c r="H9" s="13" t="s">
        <v>888</v>
      </c>
      <c r="I9" s="4" t="s">
        <v>1867</v>
      </c>
    </row>
    <row r="10" spans="1:9" ht="12.75">
      <c r="A10" s="5"/>
      <c r="B10" s="7"/>
      <c r="C10" s="5"/>
      <c r="E10" s="5"/>
      <c r="F10" s="7"/>
      <c r="G10" s="7"/>
      <c r="H10" s="7"/>
      <c r="I10" s="5"/>
    </row>
    <row r="11" spans="1:9" ht="12.75">
      <c r="A11" s="5"/>
      <c r="B11" s="7"/>
      <c r="C11" s="5"/>
      <c r="E11" s="5"/>
      <c r="F11" s="7"/>
      <c r="G11" s="7"/>
      <c r="H11" s="7"/>
      <c r="I11" s="5"/>
    </row>
    <row r="12" spans="1:9" ht="12.75">
      <c r="A12" s="6"/>
      <c r="B12" s="10"/>
      <c r="C12" s="6"/>
      <c r="E12" s="6"/>
      <c r="F12" s="7"/>
      <c r="G12" s="7"/>
      <c r="H12" s="7"/>
      <c r="I12" s="5"/>
    </row>
    <row r="13" spans="1:9" ht="12.75">
      <c r="A13" s="3">
        <v>1</v>
      </c>
      <c r="B13" s="3">
        <v>2</v>
      </c>
      <c r="C13" s="3">
        <v>3</v>
      </c>
      <c r="D13" s="8"/>
      <c r="E13" s="3">
        <v>4</v>
      </c>
      <c r="F13" s="20">
        <v>5</v>
      </c>
      <c r="G13" s="20">
        <v>6</v>
      </c>
      <c r="H13" s="20">
        <v>7</v>
      </c>
      <c r="I13" s="3">
        <v>8</v>
      </c>
    </row>
    <row r="14" spans="1:9" ht="12.75">
      <c r="A14" s="27">
        <v>1</v>
      </c>
      <c r="B14" s="2" t="s">
        <v>2196</v>
      </c>
      <c r="C14" s="115">
        <v>1025700826667</v>
      </c>
      <c r="D14" s="8"/>
      <c r="E14" s="2">
        <v>1</v>
      </c>
      <c r="F14" s="2">
        <v>156</v>
      </c>
      <c r="G14" s="27"/>
      <c r="H14" s="27"/>
      <c r="I14" s="2">
        <v>1000</v>
      </c>
    </row>
    <row r="15" spans="1:9" ht="12.75">
      <c r="A15" s="27"/>
      <c r="B15" s="2"/>
      <c r="C15" s="27"/>
      <c r="D15" s="8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8"/>
      <c r="E16" s="27"/>
      <c r="F16" s="27"/>
      <c r="G16" s="27"/>
      <c r="H16" s="27"/>
      <c r="I16" s="27"/>
    </row>
    <row r="17" spans="1:9" ht="12.75">
      <c r="A17" s="27"/>
      <c r="B17" s="27"/>
      <c r="C17" s="27"/>
      <c r="D17" s="8"/>
      <c r="E17" s="27"/>
      <c r="F17" s="27"/>
      <c r="G17" s="27"/>
      <c r="H17" s="27"/>
      <c r="I17" s="27"/>
    </row>
    <row r="18" spans="1:9" ht="12.75">
      <c r="A18" s="27"/>
      <c r="B18" s="27"/>
      <c r="C18" s="27"/>
      <c r="D18" s="8"/>
      <c r="E18" s="27"/>
      <c r="F18" s="27"/>
      <c r="G18" s="27"/>
      <c r="H18" s="27"/>
      <c r="I18" s="27"/>
    </row>
    <row r="19" spans="1:9" ht="12.75">
      <c r="A19" s="27"/>
      <c r="B19" s="27"/>
      <c r="C19" s="27"/>
      <c r="D19" s="8"/>
      <c r="E19" s="27"/>
      <c r="F19" s="27"/>
      <c r="G19" s="27"/>
      <c r="H19" s="27"/>
      <c r="I19" s="27"/>
    </row>
    <row r="20" spans="1:9" ht="12.75">
      <c r="A20" s="27"/>
      <c r="B20" s="27"/>
      <c r="C20" s="27"/>
      <c r="D20" s="8"/>
      <c r="E20" s="27"/>
      <c r="F20" s="27"/>
      <c r="G20" s="27"/>
      <c r="H20" s="27"/>
      <c r="I20" s="27"/>
    </row>
    <row r="21" spans="1:9" ht="12.75">
      <c r="A21" s="27"/>
      <c r="B21" s="27"/>
      <c r="C21" s="27"/>
      <c r="D21" s="8"/>
      <c r="E21" s="27"/>
      <c r="F21" s="27"/>
      <c r="G21" s="27"/>
      <c r="H21" s="27"/>
      <c r="I21" s="27"/>
    </row>
    <row r="22" spans="1:9" ht="12.75">
      <c r="A22" s="27"/>
      <c r="B22" s="27"/>
      <c r="C22" s="27"/>
      <c r="D22" s="8"/>
      <c r="E22" s="27"/>
      <c r="F22" s="27"/>
      <c r="G22" s="27"/>
      <c r="H22" s="27"/>
      <c r="I22" s="27"/>
    </row>
    <row r="23" spans="1:9" ht="12.75">
      <c r="A23" s="27"/>
      <c r="B23" s="27"/>
      <c r="C23" s="27"/>
      <c r="D23" s="8"/>
      <c r="E23" s="27"/>
      <c r="F23" s="27"/>
      <c r="G23" s="27"/>
      <c r="H23" s="27"/>
      <c r="I23" s="27"/>
    </row>
    <row r="24" spans="1:9" ht="12.75">
      <c r="A24" s="27"/>
      <c r="B24" s="27"/>
      <c r="C24" s="27"/>
      <c r="D24" s="8"/>
      <c r="E24" s="27"/>
      <c r="F24" s="27"/>
      <c r="G24" s="27"/>
      <c r="H24" s="27"/>
      <c r="I24" s="27"/>
    </row>
    <row r="25" spans="1:9" ht="12.75">
      <c r="A25" s="27"/>
      <c r="B25" s="27"/>
      <c r="C25" s="27"/>
      <c r="D25" s="8"/>
      <c r="E25" s="27"/>
      <c r="F25" s="27"/>
      <c r="G25" s="27"/>
      <c r="H25" s="27"/>
      <c r="I25" s="27"/>
    </row>
    <row r="26" spans="1:9" ht="12.75">
      <c r="A26" s="27"/>
      <c r="B26" s="27"/>
      <c r="C26" s="27"/>
      <c r="D26" s="8"/>
      <c r="E26" s="27"/>
      <c r="F26" s="27"/>
      <c r="G26" s="27"/>
      <c r="H26" s="27"/>
      <c r="I26" s="27"/>
    </row>
    <row r="27" spans="1:9" ht="12.75">
      <c r="A27" s="27"/>
      <c r="B27" s="27"/>
      <c r="C27" s="27"/>
      <c r="D27" s="8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8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8"/>
      <c r="E29" s="27"/>
      <c r="F29" s="27"/>
      <c r="G29" s="27"/>
      <c r="H29" s="27"/>
      <c r="I29" s="27"/>
    </row>
    <row r="30" spans="1:9" ht="12.75">
      <c r="A30" s="27"/>
      <c r="B30" s="27"/>
      <c r="C30" s="27"/>
      <c r="D30" s="8"/>
      <c r="E30" s="27"/>
      <c r="F30" s="27"/>
      <c r="G30" s="27"/>
      <c r="H30" s="27"/>
      <c r="I30" s="27"/>
    </row>
    <row r="31" spans="1:9" ht="12.75">
      <c r="A31" s="27"/>
      <c r="B31" s="27"/>
      <c r="C31" s="27"/>
      <c r="D31" s="8"/>
      <c r="E31" s="27"/>
      <c r="F31" s="27"/>
      <c r="G31" s="27"/>
      <c r="H31" s="27"/>
      <c r="I31" s="27"/>
    </row>
    <row r="32" spans="1:9" ht="12.75">
      <c r="A32" s="27"/>
      <c r="B32" s="27"/>
      <c r="C32" s="27"/>
      <c r="D32" s="8"/>
      <c r="E32" s="27"/>
      <c r="F32" s="27"/>
      <c r="G32" s="27"/>
      <c r="H32" s="27"/>
      <c r="I32" s="27"/>
    </row>
    <row r="33" spans="1:9" ht="12.75">
      <c r="A33" s="27"/>
      <c r="B33" s="27"/>
      <c r="C33" s="27"/>
      <c r="D33" s="8"/>
      <c r="E33" s="27"/>
      <c r="F33" s="27"/>
      <c r="G33" s="27"/>
      <c r="H33" s="27"/>
      <c r="I33" s="27"/>
    </row>
    <row r="34" spans="1:9" ht="12.75">
      <c r="A34" s="27"/>
      <c r="B34" s="27"/>
      <c r="C34" s="27"/>
      <c r="D34" s="8"/>
      <c r="E34" s="27"/>
      <c r="F34" s="27"/>
      <c r="G34" s="27"/>
      <c r="H34" s="27"/>
      <c r="I34" s="27"/>
    </row>
    <row r="35" spans="1:9" ht="12.75">
      <c r="A35" s="27"/>
      <c r="B35" s="27"/>
      <c r="C35" s="27"/>
      <c r="D35" s="8"/>
      <c r="E35" s="27"/>
      <c r="F35" s="27"/>
      <c r="G35" s="27"/>
      <c r="H35" s="27"/>
      <c r="I35" s="27"/>
    </row>
    <row r="36" spans="1:9" ht="12.75">
      <c r="A36" s="27"/>
      <c r="B36" s="27"/>
      <c r="C36" s="27"/>
      <c r="D36" s="8"/>
      <c r="E36" s="27"/>
      <c r="F36" s="27"/>
      <c r="G36" s="27"/>
      <c r="H36" s="27"/>
      <c r="I36" s="27"/>
    </row>
    <row r="37" spans="1:9" ht="12.75">
      <c r="A37" s="27"/>
      <c r="B37" s="27"/>
      <c r="C37" s="27"/>
      <c r="D37" s="8"/>
      <c r="E37" s="27"/>
      <c r="F37" s="27"/>
      <c r="G37" s="27"/>
      <c r="H37" s="27"/>
      <c r="I37" s="27"/>
    </row>
    <row r="38" spans="1:9" ht="12.75">
      <c r="A38" s="27"/>
      <c r="B38" s="27"/>
      <c r="C38" s="27"/>
      <c r="D38" s="8"/>
      <c r="E38" s="27"/>
      <c r="F38" s="27"/>
      <c r="G38" s="27"/>
      <c r="H38" s="27"/>
      <c r="I38" s="27"/>
    </row>
    <row r="39" spans="1:9" ht="12.75">
      <c r="A39" s="27"/>
      <c r="B39" s="27"/>
      <c r="C39" s="27"/>
      <c r="D39" s="8"/>
      <c r="E39" s="27"/>
      <c r="F39" s="27"/>
      <c r="G39" s="27"/>
      <c r="H39" s="27"/>
      <c r="I39" s="27"/>
    </row>
    <row r="40" spans="1:9" ht="12.75">
      <c r="A40" s="27"/>
      <c r="B40" s="27"/>
      <c r="C40" s="27"/>
      <c r="D40" s="8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8"/>
      <c r="E41" s="27"/>
      <c r="F41" s="27"/>
      <c r="G41" s="27"/>
      <c r="H41" s="27"/>
      <c r="I41" s="27"/>
    </row>
    <row r="42" spans="1:9" ht="12.75">
      <c r="A42" s="27"/>
      <c r="B42" s="27"/>
      <c r="C42" s="27"/>
      <c r="D42" s="8"/>
      <c r="E42" s="27"/>
      <c r="F42" s="27"/>
      <c r="G42" s="27"/>
      <c r="H42" s="27"/>
      <c r="I42" s="27"/>
    </row>
    <row r="43" spans="1:9" ht="12.75">
      <c r="A43" s="27"/>
      <c r="B43" s="27"/>
      <c r="C43" s="27"/>
      <c r="D43" s="8"/>
      <c r="E43" s="27"/>
      <c r="F43" s="27"/>
      <c r="G43" s="27"/>
      <c r="H43" s="27"/>
      <c r="I43" s="27"/>
    </row>
    <row r="44" spans="1:9" ht="12.75">
      <c r="A44" s="27"/>
      <c r="B44" s="27"/>
      <c r="C44" s="27"/>
      <c r="D44" s="8"/>
      <c r="E44" s="27"/>
      <c r="F44" s="27"/>
      <c r="G44" s="27"/>
      <c r="H44" s="27"/>
      <c r="I44" s="27"/>
    </row>
    <row r="45" spans="1:9" ht="12.75">
      <c r="A45" s="27"/>
      <c r="B45" s="27"/>
      <c r="C45" s="27"/>
      <c r="D45" s="8"/>
      <c r="E45" s="27"/>
      <c r="F45" s="27"/>
      <c r="G45" s="27"/>
      <c r="H45" s="27"/>
      <c r="I45" s="27"/>
    </row>
    <row r="46" spans="1:9" ht="12.75">
      <c r="A46" s="27"/>
      <c r="B46" s="27"/>
      <c r="C46" s="27"/>
      <c r="D46" s="8"/>
      <c r="E46" s="27"/>
      <c r="F46" s="27"/>
      <c r="G46" s="27"/>
      <c r="H46" s="27"/>
      <c r="I46" s="27"/>
    </row>
    <row r="47" spans="1:9" ht="12.75">
      <c r="A47" s="27"/>
      <c r="B47" s="27"/>
      <c r="C47" s="27"/>
      <c r="D47" s="8"/>
      <c r="E47" s="27"/>
      <c r="F47" s="27"/>
      <c r="G47" s="27"/>
      <c r="H47" s="27"/>
      <c r="I47" s="27"/>
    </row>
    <row r="48" spans="1:9" ht="12.75">
      <c r="A48" s="27"/>
      <c r="B48" s="27"/>
      <c r="C48" s="27"/>
      <c r="D48" s="8"/>
      <c r="E48" s="27"/>
      <c r="F48" s="27"/>
      <c r="G48" s="27"/>
      <c r="H48" s="27"/>
      <c r="I48" s="27"/>
    </row>
  </sheetData>
  <sheetProtection/>
  <mergeCells count="1">
    <mergeCell ref="A1:D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PageLayoutView="0" workbookViewId="0" topLeftCell="A127">
      <selection activeCell="A1" sqref="A1"/>
    </sheetView>
  </sheetViews>
  <sheetFormatPr defaultColWidth="9.140625" defaultRowHeight="12.75"/>
  <cols>
    <col min="2" max="2" width="45.7109375" style="0" customWidth="1"/>
    <col min="3" max="3" width="37.7109375" style="0" customWidth="1"/>
    <col min="4" max="4" width="0.13671875" style="0" customWidth="1"/>
    <col min="5" max="5" width="55.00390625" style="0" customWidth="1"/>
    <col min="6" max="6" width="27.421875" style="0" customWidth="1"/>
    <col min="8" max="8" width="45.8515625" style="0" customWidth="1"/>
    <col min="9" max="9" width="18.140625" style="0" customWidth="1"/>
    <col min="10" max="10" width="19.57421875" style="0" customWidth="1"/>
    <col min="11" max="11" width="9.140625" style="0" hidden="1" customWidth="1"/>
    <col min="12" max="12" width="27.421875" style="0" customWidth="1"/>
    <col min="13" max="13" width="27.28125" style="0" customWidth="1"/>
    <col min="14" max="14" width="27.421875" style="0" customWidth="1"/>
  </cols>
  <sheetData>
    <row r="1" spans="1:3" ht="18.75">
      <c r="A1" s="394" t="s">
        <v>499</v>
      </c>
      <c r="B1" s="394"/>
      <c r="C1" s="394"/>
    </row>
    <row r="2" spans="1:3" ht="18.75">
      <c r="A2" s="394" t="s">
        <v>500</v>
      </c>
      <c r="B2" s="394"/>
      <c r="C2" s="394"/>
    </row>
    <row r="3" spans="1:3" ht="18.75">
      <c r="A3" s="394" t="s">
        <v>501</v>
      </c>
      <c r="B3" s="394"/>
      <c r="C3" s="394"/>
    </row>
    <row r="4" spans="1:3" ht="18.75">
      <c r="A4" s="394" t="s">
        <v>502</v>
      </c>
      <c r="B4" s="394"/>
      <c r="C4" s="394"/>
    </row>
    <row r="5" spans="1:3" ht="18.75">
      <c r="A5" s="395" t="s">
        <v>503</v>
      </c>
      <c r="B5" s="395"/>
      <c r="C5" s="395"/>
    </row>
    <row r="6" spans="1:14" ht="12.75">
      <c r="A6" s="32" t="s">
        <v>2468</v>
      </c>
      <c r="B6" s="33" t="s">
        <v>504</v>
      </c>
      <c r="C6" s="32" t="s">
        <v>505</v>
      </c>
      <c r="D6" s="32" t="s">
        <v>2468</v>
      </c>
      <c r="E6" s="32" t="s">
        <v>890</v>
      </c>
      <c r="F6" s="32" t="s">
        <v>874</v>
      </c>
      <c r="G6" s="33" t="s">
        <v>2468</v>
      </c>
      <c r="H6" s="33" t="s">
        <v>513</v>
      </c>
      <c r="I6" s="33" t="s">
        <v>511</v>
      </c>
      <c r="J6" s="32" t="s">
        <v>2495</v>
      </c>
      <c r="K6" s="33" t="s">
        <v>2468</v>
      </c>
      <c r="L6" s="33" t="s">
        <v>2504</v>
      </c>
      <c r="M6" s="33" t="s">
        <v>2508</v>
      </c>
      <c r="N6" s="32" t="s">
        <v>2509</v>
      </c>
    </row>
    <row r="7" spans="1:14" ht="12.75">
      <c r="A7" s="35" t="s">
        <v>2469</v>
      </c>
      <c r="B7" s="36"/>
      <c r="C7" s="35" t="s">
        <v>506</v>
      </c>
      <c r="D7" s="35" t="s">
        <v>2469</v>
      </c>
      <c r="E7" s="35"/>
      <c r="F7" s="35" t="s">
        <v>875</v>
      </c>
      <c r="G7" s="37" t="s">
        <v>2469</v>
      </c>
      <c r="H7" s="37" t="s">
        <v>514</v>
      </c>
      <c r="I7" s="37" t="s">
        <v>517</v>
      </c>
      <c r="J7" s="35" t="s">
        <v>2496</v>
      </c>
      <c r="K7" s="37" t="s">
        <v>2469</v>
      </c>
      <c r="L7" s="37" t="s">
        <v>2505</v>
      </c>
      <c r="M7" s="37" t="s">
        <v>2505</v>
      </c>
      <c r="N7" s="35" t="s">
        <v>2510</v>
      </c>
    </row>
    <row r="8" spans="1:14" ht="12.75">
      <c r="A8" s="38"/>
      <c r="B8" s="36"/>
      <c r="C8" s="35" t="s">
        <v>507</v>
      </c>
      <c r="D8" s="38"/>
      <c r="E8" s="38"/>
      <c r="F8" s="35" t="s">
        <v>509</v>
      </c>
      <c r="G8" s="36"/>
      <c r="H8" s="37" t="s">
        <v>515</v>
      </c>
      <c r="I8" s="37" t="s">
        <v>518</v>
      </c>
      <c r="J8" s="35" t="s">
        <v>2497</v>
      </c>
      <c r="K8" s="36"/>
      <c r="L8" s="37" t="s">
        <v>2506</v>
      </c>
      <c r="M8" s="37" t="s">
        <v>2506</v>
      </c>
      <c r="N8" s="35" t="s">
        <v>2506</v>
      </c>
    </row>
    <row r="9" spans="1:14" ht="12.75">
      <c r="A9" s="38"/>
      <c r="B9" s="36"/>
      <c r="C9" s="35" t="s">
        <v>508</v>
      </c>
      <c r="D9" s="38"/>
      <c r="E9" s="38"/>
      <c r="F9" s="35" t="s">
        <v>510</v>
      </c>
      <c r="G9" s="36"/>
      <c r="H9" s="37" t="s">
        <v>516</v>
      </c>
      <c r="I9" s="37" t="s">
        <v>2494</v>
      </c>
      <c r="J9" s="35" t="s">
        <v>2498</v>
      </c>
      <c r="K9" s="36"/>
      <c r="L9" s="37" t="s">
        <v>2507</v>
      </c>
      <c r="M9" s="37" t="s">
        <v>2507</v>
      </c>
      <c r="N9" s="35" t="s">
        <v>2507</v>
      </c>
    </row>
    <row r="10" spans="1:14" ht="12.75">
      <c r="A10" s="38"/>
      <c r="B10" s="36"/>
      <c r="C10" s="38"/>
      <c r="D10" s="38"/>
      <c r="E10" s="38"/>
      <c r="F10" s="38"/>
      <c r="G10" s="36"/>
      <c r="H10" s="39"/>
      <c r="I10" s="36"/>
      <c r="J10" s="35" t="s">
        <v>2499</v>
      </c>
      <c r="K10" s="36"/>
      <c r="L10" s="37" t="s">
        <v>512</v>
      </c>
      <c r="M10" s="37" t="s">
        <v>512</v>
      </c>
      <c r="N10" s="35" t="s">
        <v>512</v>
      </c>
    </row>
    <row r="11" spans="1:14" ht="12.75">
      <c r="A11" s="38"/>
      <c r="B11" s="36"/>
      <c r="C11" s="38"/>
      <c r="D11" s="38"/>
      <c r="E11" s="38"/>
      <c r="F11" s="38"/>
      <c r="G11" s="36"/>
      <c r="H11" s="39"/>
      <c r="I11" s="36"/>
      <c r="J11" s="35" t="s">
        <v>2500</v>
      </c>
      <c r="K11" s="36"/>
      <c r="L11" s="36"/>
      <c r="M11" s="36"/>
      <c r="N11" s="38"/>
    </row>
    <row r="12" spans="1:14" ht="12.75">
      <c r="A12" s="38"/>
      <c r="B12" s="36"/>
      <c r="C12" s="38"/>
      <c r="D12" s="38"/>
      <c r="E12" s="38"/>
      <c r="F12" s="38"/>
      <c r="G12" s="36"/>
      <c r="H12" s="39"/>
      <c r="I12" s="36"/>
      <c r="J12" s="35" t="s">
        <v>2501</v>
      </c>
      <c r="K12" s="36"/>
      <c r="L12" s="36"/>
      <c r="M12" s="36"/>
      <c r="N12" s="38"/>
    </row>
    <row r="13" spans="1:14" ht="12.75">
      <c r="A13" s="38"/>
      <c r="B13" s="36"/>
      <c r="C13" s="38"/>
      <c r="D13" s="38"/>
      <c r="E13" s="38"/>
      <c r="F13" s="38"/>
      <c r="G13" s="36"/>
      <c r="H13" s="39"/>
      <c r="I13" s="36"/>
      <c r="J13" s="35" t="s">
        <v>2502</v>
      </c>
      <c r="K13" s="36"/>
      <c r="L13" s="36"/>
      <c r="M13" s="36"/>
      <c r="N13" s="38"/>
    </row>
    <row r="14" spans="1:14" ht="12.75">
      <c r="A14" s="40"/>
      <c r="B14" s="41"/>
      <c r="C14" s="40"/>
      <c r="D14" s="40"/>
      <c r="E14" s="40"/>
      <c r="F14" s="40"/>
      <c r="G14" s="41"/>
      <c r="H14" s="39"/>
      <c r="I14" s="36"/>
      <c r="J14" s="42" t="s">
        <v>2503</v>
      </c>
      <c r="K14" s="41"/>
      <c r="L14" s="36"/>
      <c r="M14" s="36"/>
      <c r="N14" s="38"/>
    </row>
    <row r="15" spans="1:14" ht="12.75">
      <c r="A15" s="43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3">
        <v>7</v>
      </c>
      <c r="H15" s="43">
        <v>8</v>
      </c>
      <c r="I15" s="43">
        <v>9</v>
      </c>
      <c r="J15" s="43">
        <v>10</v>
      </c>
      <c r="K15" s="43">
        <v>11</v>
      </c>
      <c r="L15" s="43">
        <v>12</v>
      </c>
      <c r="M15" s="43">
        <v>13</v>
      </c>
      <c r="N15" s="43">
        <v>14</v>
      </c>
    </row>
    <row r="16" spans="1:14" ht="12.75">
      <c r="A16" s="31">
        <v>1</v>
      </c>
      <c r="B16" s="31" t="s">
        <v>2511</v>
      </c>
      <c r="C16" s="31" t="s">
        <v>939</v>
      </c>
      <c r="D16" s="31">
        <v>1</v>
      </c>
      <c r="E16" s="100" t="s">
        <v>100</v>
      </c>
      <c r="F16" s="31" t="s">
        <v>1253</v>
      </c>
      <c r="G16" s="31">
        <v>1</v>
      </c>
      <c r="H16" s="31" t="s">
        <v>1252</v>
      </c>
      <c r="I16" s="31"/>
      <c r="J16" s="31"/>
      <c r="K16" s="31">
        <v>1</v>
      </c>
      <c r="L16" s="31">
        <v>1048941.55</v>
      </c>
      <c r="M16" s="31">
        <v>7894.81</v>
      </c>
      <c r="N16" s="31">
        <v>10</v>
      </c>
    </row>
    <row r="17" spans="1:14" ht="12.75">
      <c r="A17" s="6"/>
      <c r="B17" s="26" t="s">
        <v>1342</v>
      </c>
      <c r="C17" s="6"/>
      <c r="D17" s="6"/>
      <c r="E17" s="6"/>
      <c r="F17" s="6"/>
      <c r="G17" s="6"/>
      <c r="H17" s="26" t="s">
        <v>1337</v>
      </c>
      <c r="I17" s="6"/>
      <c r="J17" s="6"/>
      <c r="K17" s="6"/>
      <c r="L17" s="6"/>
      <c r="M17" s="6"/>
      <c r="N17" s="6"/>
    </row>
    <row r="18" spans="1:14" ht="12.75">
      <c r="A18" s="31">
        <v>2</v>
      </c>
      <c r="B18" s="101" t="s">
        <v>1903</v>
      </c>
      <c r="C18" s="31" t="s">
        <v>939</v>
      </c>
      <c r="D18" s="31">
        <v>2</v>
      </c>
      <c r="E18" s="100" t="s">
        <v>101</v>
      </c>
      <c r="F18" s="31" t="s">
        <v>1336</v>
      </c>
      <c r="G18" s="31">
        <v>2</v>
      </c>
      <c r="H18" s="31" t="s">
        <v>1252</v>
      </c>
      <c r="I18" s="81"/>
      <c r="J18" s="81"/>
      <c r="K18" s="31">
        <v>2</v>
      </c>
      <c r="L18" s="31">
        <v>940474.82</v>
      </c>
      <c r="M18" s="31">
        <v>510073.57</v>
      </c>
      <c r="N18" s="31">
        <v>13</v>
      </c>
    </row>
    <row r="19" spans="1:14" ht="12.75">
      <c r="A19" s="102"/>
      <c r="B19" s="26" t="s">
        <v>1342</v>
      </c>
      <c r="C19" s="102"/>
      <c r="D19" s="102"/>
      <c r="E19" s="102"/>
      <c r="F19" s="102"/>
      <c r="G19" s="102"/>
      <c r="H19" s="26" t="s">
        <v>1338</v>
      </c>
      <c r="I19" s="102"/>
      <c r="J19" s="102"/>
      <c r="K19" s="102"/>
      <c r="L19" s="102"/>
      <c r="M19" s="102"/>
      <c r="N19" s="102"/>
    </row>
    <row r="20" spans="1:14" ht="12.75">
      <c r="A20" s="31">
        <v>3</v>
      </c>
      <c r="B20" s="31" t="s">
        <v>2843</v>
      </c>
      <c r="C20" s="31" t="s">
        <v>939</v>
      </c>
      <c r="D20" s="31">
        <v>3</v>
      </c>
      <c r="E20" s="100" t="s">
        <v>102</v>
      </c>
      <c r="F20" s="31" t="s">
        <v>1339</v>
      </c>
      <c r="G20" s="31">
        <v>3</v>
      </c>
      <c r="H20" s="31" t="s">
        <v>1340</v>
      </c>
      <c r="I20" s="31"/>
      <c r="J20" s="31"/>
      <c r="K20" s="31">
        <v>3</v>
      </c>
      <c r="L20" s="31">
        <v>1264459.84</v>
      </c>
      <c r="M20" s="31">
        <v>0</v>
      </c>
      <c r="N20" s="31">
        <v>14</v>
      </c>
    </row>
    <row r="21" spans="1:14" ht="12.75">
      <c r="A21" s="26"/>
      <c r="B21" s="26" t="s">
        <v>1342</v>
      </c>
      <c r="C21" s="26"/>
      <c r="D21" s="26"/>
      <c r="E21" s="26"/>
      <c r="F21" s="26"/>
      <c r="G21" s="26"/>
      <c r="H21" s="24" t="s">
        <v>1341</v>
      </c>
      <c r="I21" s="26"/>
      <c r="J21" s="26"/>
      <c r="K21" s="26"/>
      <c r="L21" s="26"/>
      <c r="M21" s="26"/>
      <c r="N21" s="26"/>
    </row>
    <row r="22" spans="1:14" ht="12.75">
      <c r="A22" s="31">
        <v>4</v>
      </c>
      <c r="B22" s="31" t="s">
        <v>1343</v>
      </c>
      <c r="C22" s="31" t="s">
        <v>10</v>
      </c>
      <c r="D22" s="3">
        <v>4</v>
      </c>
      <c r="E22" s="100" t="s">
        <v>103</v>
      </c>
      <c r="F22" s="103" t="s">
        <v>1346</v>
      </c>
      <c r="G22" s="31">
        <v>4</v>
      </c>
      <c r="H22" s="31" t="s">
        <v>1340</v>
      </c>
      <c r="I22" s="104"/>
      <c r="J22" s="14"/>
      <c r="K22" s="31">
        <v>4</v>
      </c>
      <c r="L22" s="31">
        <v>8380724.71</v>
      </c>
      <c r="M22" s="31">
        <v>0</v>
      </c>
      <c r="N22" s="31">
        <v>21</v>
      </c>
    </row>
    <row r="23" spans="1:14" ht="12.75">
      <c r="A23" s="98"/>
      <c r="B23" s="24" t="s">
        <v>1344</v>
      </c>
      <c r="C23" s="5"/>
      <c r="D23" s="5"/>
      <c r="E23" s="5"/>
      <c r="F23" s="5"/>
      <c r="G23" s="5"/>
      <c r="H23" s="24" t="s">
        <v>1351</v>
      </c>
      <c r="I23" s="9"/>
      <c r="J23" s="5"/>
      <c r="K23" s="5"/>
      <c r="L23" s="5"/>
      <c r="M23" s="5"/>
      <c r="N23" s="5"/>
    </row>
    <row r="24" spans="1:14" ht="12.75">
      <c r="A24" s="102"/>
      <c r="B24" s="26" t="s">
        <v>1345</v>
      </c>
      <c r="C24" s="6"/>
      <c r="D24" s="6"/>
      <c r="E24" s="6"/>
      <c r="F24" s="6"/>
      <c r="G24" s="6"/>
      <c r="H24" s="6"/>
      <c r="I24" s="12"/>
      <c r="J24" s="6"/>
      <c r="K24" s="6"/>
      <c r="L24" s="6"/>
      <c r="M24" s="6"/>
      <c r="N24" s="6"/>
    </row>
    <row r="25" spans="1:14" ht="12.75">
      <c r="A25" s="31">
        <v>5</v>
      </c>
      <c r="B25" s="31" t="s">
        <v>1347</v>
      </c>
      <c r="C25" s="31" t="s">
        <v>10</v>
      </c>
      <c r="D25" s="31">
        <v>5</v>
      </c>
      <c r="E25" s="100" t="s">
        <v>104</v>
      </c>
      <c r="F25" s="31" t="s">
        <v>1350</v>
      </c>
      <c r="G25" s="31">
        <v>5</v>
      </c>
      <c r="H25" s="31" t="s">
        <v>1340</v>
      </c>
      <c r="I25" s="31"/>
      <c r="J25" s="31"/>
      <c r="K25" s="31">
        <v>5</v>
      </c>
      <c r="L25" s="31">
        <v>1175178.51</v>
      </c>
      <c r="M25" s="31">
        <v>135103.62</v>
      </c>
      <c r="N25" s="31">
        <v>21</v>
      </c>
    </row>
    <row r="26" spans="1:14" ht="12.75">
      <c r="A26" s="24"/>
      <c r="B26" s="24" t="s">
        <v>1348</v>
      </c>
      <c r="C26" s="24"/>
      <c r="D26" s="24"/>
      <c r="E26" s="24"/>
      <c r="F26" s="24"/>
      <c r="G26" s="24"/>
      <c r="H26" s="24" t="s">
        <v>1352</v>
      </c>
      <c r="I26" s="24"/>
      <c r="J26" s="24"/>
      <c r="K26" s="24"/>
      <c r="L26" s="24"/>
      <c r="M26" s="24"/>
      <c r="N26" s="24"/>
    </row>
    <row r="27" spans="1:14" ht="12.75">
      <c r="A27" s="24"/>
      <c r="B27" s="24" t="s">
        <v>1349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26"/>
      <c r="B28" s="26" t="s">
        <v>96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>
      <c r="A29" s="31">
        <v>6</v>
      </c>
      <c r="B29" s="31" t="s">
        <v>1347</v>
      </c>
      <c r="C29" s="31" t="s">
        <v>99</v>
      </c>
      <c r="D29" s="31">
        <v>6</v>
      </c>
      <c r="E29" s="100" t="s">
        <v>105</v>
      </c>
      <c r="F29" s="106" t="s">
        <v>1400</v>
      </c>
      <c r="G29" s="31">
        <v>6</v>
      </c>
      <c r="H29" s="31" t="s">
        <v>1340</v>
      </c>
      <c r="I29" s="31"/>
      <c r="J29" s="31"/>
      <c r="K29" s="31">
        <v>6</v>
      </c>
      <c r="L29" s="31">
        <v>36052182.92</v>
      </c>
      <c r="M29" s="31">
        <v>23965632</v>
      </c>
      <c r="N29" s="31">
        <v>40</v>
      </c>
    </row>
    <row r="30" spans="1:14" ht="12.75">
      <c r="A30" s="24"/>
      <c r="B30" s="24" t="s">
        <v>1348</v>
      </c>
      <c r="C30" s="24"/>
      <c r="D30" s="24"/>
      <c r="E30" s="24"/>
      <c r="F30" s="105"/>
      <c r="G30" s="24"/>
      <c r="H30" s="24" t="s">
        <v>1352</v>
      </c>
      <c r="I30" s="24"/>
      <c r="J30" s="24"/>
      <c r="K30" s="24"/>
      <c r="L30" s="24"/>
      <c r="M30" s="24"/>
      <c r="N30" s="24"/>
    </row>
    <row r="31" spans="1:14" ht="12.75">
      <c r="A31" s="24"/>
      <c r="B31" s="24" t="s">
        <v>97</v>
      </c>
      <c r="C31" s="24"/>
      <c r="D31" s="24"/>
      <c r="E31" s="24"/>
      <c r="F31" s="105"/>
      <c r="G31" s="24"/>
      <c r="H31" s="24"/>
      <c r="I31" s="24"/>
      <c r="J31" s="24"/>
      <c r="K31" s="24"/>
      <c r="L31" s="24"/>
      <c r="M31" s="24"/>
      <c r="N31" s="24"/>
    </row>
    <row r="32" spans="1:14" ht="12.75">
      <c r="A32" s="26"/>
      <c r="B32" s="26" t="s">
        <v>98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2.75">
      <c r="A33" s="31">
        <v>7</v>
      </c>
      <c r="B33" s="31" t="s">
        <v>1347</v>
      </c>
      <c r="C33" s="31" t="s">
        <v>99</v>
      </c>
      <c r="D33" s="31">
        <v>7</v>
      </c>
      <c r="E33" s="100" t="s">
        <v>2697</v>
      </c>
      <c r="F33" s="106" t="s">
        <v>1401</v>
      </c>
      <c r="G33" s="31">
        <v>7</v>
      </c>
      <c r="H33" s="31" t="s">
        <v>1340</v>
      </c>
      <c r="I33" s="31"/>
      <c r="J33" s="31"/>
      <c r="K33" s="31">
        <v>7</v>
      </c>
      <c r="L33" s="31">
        <v>3144677.98</v>
      </c>
      <c r="M33" s="31">
        <v>1558130.28</v>
      </c>
      <c r="N33" s="31">
        <v>20</v>
      </c>
    </row>
    <row r="34" spans="1:14" ht="12.75">
      <c r="A34" s="24"/>
      <c r="B34" s="24" t="s">
        <v>1348</v>
      </c>
      <c r="C34" s="24"/>
      <c r="D34" s="24"/>
      <c r="E34" s="24"/>
      <c r="F34" s="24"/>
      <c r="G34" s="24"/>
      <c r="H34" s="24" t="s">
        <v>1352</v>
      </c>
      <c r="I34" s="24"/>
      <c r="J34" s="24"/>
      <c r="K34" s="24"/>
      <c r="L34" s="24"/>
      <c r="M34" s="24"/>
      <c r="N34" s="24"/>
    </row>
    <row r="35" spans="1:14" ht="12.75">
      <c r="A35" s="24"/>
      <c r="B35" s="24" t="s">
        <v>2696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2.75">
      <c r="A36" s="26"/>
      <c r="B36" s="26" t="s">
        <v>98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75">
      <c r="A37" s="31">
        <v>8</v>
      </c>
      <c r="B37" s="31" t="s">
        <v>1347</v>
      </c>
      <c r="C37" s="31" t="s">
        <v>10</v>
      </c>
      <c r="D37" s="31">
        <v>8</v>
      </c>
      <c r="E37" s="100" t="s">
        <v>2699</v>
      </c>
      <c r="F37" s="31" t="s">
        <v>2700</v>
      </c>
      <c r="G37" s="31">
        <v>8</v>
      </c>
      <c r="H37" s="31" t="s">
        <v>1340</v>
      </c>
      <c r="I37" s="31"/>
      <c r="J37" s="31"/>
      <c r="K37" s="31">
        <v>8</v>
      </c>
      <c r="L37" s="31">
        <v>10944988.86</v>
      </c>
      <c r="M37" s="31">
        <v>8612641.56</v>
      </c>
      <c r="N37" s="31">
        <v>22</v>
      </c>
    </row>
    <row r="38" spans="1:14" ht="12.75">
      <c r="A38" s="24"/>
      <c r="B38" s="24" t="s">
        <v>1348</v>
      </c>
      <c r="C38" s="24"/>
      <c r="D38" s="24"/>
      <c r="E38" s="24"/>
      <c r="F38" s="24"/>
      <c r="G38" s="24"/>
      <c r="H38" s="24" t="s">
        <v>1352</v>
      </c>
      <c r="I38" s="24"/>
      <c r="J38" s="24"/>
      <c r="K38" s="24"/>
      <c r="L38" s="24"/>
      <c r="M38" s="24"/>
      <c r="N38" s="24"/>
    </row>
    <row r="39" spans="1:14" ht="12.75">
      <c r="A39" s="24"/>
      <c r="B39" s="24" t="s">
        <v>2698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2.75">
      <c r="A40" s="26"/>
      <c r="B40" s="26" t="s">
        <v>98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2.75">
      <c r="A41" s="31">
        <v>9</v>
      </c>
      <c r="B41" s="31" t="s">
        <v>1347</v>
      </c>
      <c r="C41" s="31" t="s">
        <v>10</v>
      </c>
      <c r="D41" s="31">
        <v>9</v>
      </c>
      <c r="E41" s="100" t="s">
        <v>1398</v>
      </c>
      <c r="F41" s="31" t="s">
        <v>1399</v>
      </c>
      <c r="G41" s="31">
        <v>9</v>
      </c>
      <c r="H41" s="31" t="s">
        <v>1340</v>
      </c>
      <c r="I41" s="31"/>
      <c r="J41" s="31"/>
      <c r="K41" s="31">
        <v>9</v>
      </c>
      <c r="L41" s="31">
        <v>488053.42</v>
      </c>
      <c r="M41" s="31">
        <v>94163.74</v>
      </c>
      <c r="N41" s="31">
        <v>24</v>
      </c>
    </row>
    <row r="42" spans="1:14" ht="12.75">
      <c r="A42" s="24"/>
      <c r="B42" s="24" t="s">
        <v>1348</v>
      </c>
      <c r="C42" s="24"/>
      <c r="D42" s="24"/>
      <c r="E42" s="24"/>
      <c r="F42" s="24"/>
      <c r="G42" s="24"/>
      <c r="H42" s="24" t="s">
        <v>1352</v>
      </c>
      <c r="I42" s="24"/>
      <c r="J42" s="24"/>
      <c r="K42" s="24"/>
      <c r="L42" s="24"/>
      <c r="M42" s="24"/>
      <c r="N42" s="24"/>
    </row>
    <row r="43" spans="1:14" ht="12.75">
      <c r="A43" s="24"/>
      <c r="B43" s="24" t="s">
        <v>2701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2.75">
      <c r="A44" s="26"/>
      <c r="B44" s="26" t="s">
        <v>98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2.75">
      <c r="A45" s="31">
        <v>10</v>
      </c>
      <c r="B45" s="31" t="s">
        <v>1347</v>
      </c>
      <c r="C45" s="31" t="s">
        <v>10</v>
      </c>
      <c r="D45" s="31">
        <v>10</v>
      </c>
      <c r="E45" s="100" t="s">
        <v>1404</v>
      </c>
      <c r="F45" s="31" t="s">
        <v>1405</v>
      </c>
      <c r="G45" s="31">
        <v>10</v>
      </c>
      <c r="H45" s="31" t="s">
        <v>1340</v>
      </c>
      <c r="I45" s="31"/>
      <c r="J45" s="31"/>
      <c r="K45" s="31">
        <v>10</v>
      </c>
      <c r="L45" s="31">
        <v>2757398.09</v>
      </c>
      <c r="M45" s="31">
        <v>622124.3</v>
      </c>
      <c r="N45" s="31">
        <v>43</v>
      </c>
    </row>
    <row r="46" spans="1:14" ht="12.75">
      <c r="A46" s="24"/>
      <c r="B46" s="24" t="s">
        <v>1348</v>
      </c>
      <c r="C46" s="24"/>
      <c r="D46" s="24"/>
      <c r="E46" s="24"/>
      <c r="F46" s="24"/>
      <c r="G46" s="24"/>
      <c r="H46" s="24" t="s">
        <v>1352</v>
      </c>
      <c r="I46" s="24"/>
      <c r="J46" s="24"/>
      <c r="K46" s="24"/>
      <c r="L46" s="24"/>
      <c r="M46" s="24"/>
      <c r="N46" s="24"/>
    </row>
    <row r="47" spans="1:14" ht="12.75">
      <c r="A47" s="24"/>
      <c r="B47" s="24" t="s">
        <v>1402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6"/>
      <c r="B48" s="26" t="s">
        <v>1403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2.75">
      <c r="A49" s="32" t="s">
        <v>2468</v>
      </c>
      <c r="B49" s="33" t="s">
        <v>504</v>
      </c>
      <c r="C49" s="32" t="s">
        <v>505</v>
      </c>
      <c r="D49" s="32" t="s">
        <v>2468</v>
      </c>
      <c r="E49" s="32" t="s">
        <v>890</v>
      </c>
      <c r="F49" s="32" t="s">
        <v>874</v>
      </c>
      <c r="G49" s="33" t="s">
        <v>2468</v>
      </c>
      <c r="H49" s="33" t="s">
        <v>513</v>
      </c>
      <c r="I49" s="33" t="s">
        <v>511</v>
      </c>
      <c r="J49" s="32" t="s">
        <v>2495</v>
      </c>
      <c r="K49" s="33" t="s">
        <v>2468</v>
      </c>
      <c r="L49" s="33" t="s">
        <v>2504</v>
      </c>
      <c r="M49" s="33" t="s">
        <v>2508</v>
      </c>
      <c r="N49" s="32" t="s">
        <v>2509</v>
      </c>
    </row>
    <row r="50" spans="1:14" ht="12.75">
      <c r="A50" s="35" t="s">
        <v>2469</v>
      </c>
      <c r="B50" s="36"/>
      <c r="C50" s="35" t="s">
        <v>506</v>
      </c>
      <c r="D50" s="35" t="s">
        <v>2469</v>
      </c>
      <c r="E50" s="35"/>
      <c r="F50" s="35" t="s">
        <v>875</v>
      </c>
      <c r="G50" s="37" t="s">
        <v>2469</v>
      </c>
      <c r="H50" s="37" t="s">
        <v>514</v>
      </c>
      <c r="I50" s="37" t="s">
        <v>517</v>
      </c>
      <c r="J50" s="35" t="s">
        <v>2496</v>
      </c>
      <c r="K50" s="37" t="s">
        <v>2469</v>
      </c>
      <c r="L50" s="37" t="s">
        <v>2505</v>
      </c>
      <c r="M50" s="37" t="s">
        <v>2505</v>
      </c>
      <c r="N50" s="35" t="s">
        <v>2510</v>
      </c>
    </row>
    <row r="51" spans="1:14" ht="12.75">
      <c r="A51" s="38"/>
      <c r="B51" s="36"/>
      <c r="C51" s="35" t="s">
        <v>507</v>
      </c>
      <c r="D51" s="38"/>
      <c r="E51" s="38"/>
      <c r="F51" s="35" t="s">
        <v>509</v>
      </c>
      <c r="G51" s="36"/>
      <c r="H51" s="37" t="s">
        <v>515</v>
      </c>
      <c r="I51" s="37" t="s">
        <v>518</v>
      </c>
      <c r="J51" s="35" t="s">
        <v>2497</v>
      </c>
      <c r="K51" s="36"/>
      <c r="L51" s="37" t="s">
        <v>2506</v>
      </c>
      <c r="M51" s="37" t="s">
        <v>2506</v>
      </c>
      <c r="N51" s="35" t="s">
        <v>2506</v>
      </c>
    </row>
    <row r="52" spans="1:14" ht="12.75">
      <c r="A52" s="38"/>
      <c r="B52" s="36"/>
      <c r="C52" s="35" t="s">
        <v>508</v>
      </c>
      <c r="D52" s="38"/>
      <c r="E52" s="38"/>
      <c r="F52" s="35" t="s">
        <v>510</v>
      </c>
      <c r="G52" s="36"/>
      <c r="H52" s="37" t="s">
        <v>516</v>
      </c>
      <c r="I52" s="37" t="s">
        <v>2494</v>
      </c>
      <c r="J52" s="35" t="s">
        <v>2498</v>
      </c>
      <c r="K52" s="36"/>
      <c r="L52" s="37" t="s">
        <v>2507</v>
      </c>
      <c r="M52" s="37" t="s">
        <v>2507</v>
      </c>
      <c r="N52" s="35" t="s">
        <v>2507</v>
      </c>
    </row>
    <row r="53" spans="1:14" ht="12.75">
      <c r="A53" s="38"/>
      <c r="B53" s="36"/>
      <c r="C53" s="38"/>
      <c r="D53" s="38"/>
      <c r="E53" s="38"/>
      <c r="F53" s="38"/>
      <c r="G53" s="36"/>
      <c r="H53" s="39"/>
      <c r="I53" s="36"/>
      <c r="J53" s="35" t="s">
        <v>2499</v>
      </c>
      <c r="K53" s="36"/>
      <c r="L53" s="37" t="s">
        <v>512</v>
      </c>
      <c r="M53" s="37" t="s">
        <v>512</v>
      </c>
      <c r="N53" s="35" t="s">
        <v>512</v>
      </c>
    </row>
    <row r="54" spans="1:14" ht="12.75">
      <c r="A54" s="38"/>
      <c r="B54" s="36"/>
      <c r="C54" s="38"/>
      <c r="D54" s="38"/>
      <c r="E54" s="38"/>
      <c r="F54" s="38"/>
      <c r="G54" s="36"/>
      <c r="H54" s="39"/>
      <c r="I54" s="36"/>
      <c r="J54" s="35" t="s">
        <v>2500</v>
      </c>
      <c r="K54" s="36"/>
      <c r="L54" s="36"/>
      <c r="M54" s="36"/>
      <c r="N54" s="38"/>
    </row>
    <row r="55" spans="1:14" ht="12.75">
      <c r="A55" s="38"/>
      <c r="B55" s="36"/>
      <c r="C55" s="38"/>
      <c r="D55" s="38"/>
      <c r="E55" s="38"/>
      <c r="F55" s="38"/>
      <c r="G55" s="36"/>
      <c r="H55" s="39"/>
      <c r="I55" s="36"/>
      <c r="J55" s="35" t="s">
        <v>2501</v>
      </c>
      <c r="K55" s="36"/>
      <c r="L55" s="36"/>
      <c r="M55" s="36"/>
      <c r="N55" s="38"/>
    </row>
    <row r="56" spans="1:14" ht="12.75">
      <c r="A56" s="38"/>
      <c r="B56" s="36"/>
      <c r="C56" s="38"/>
      <c r="D56" s="38"/>
      <c r="E56" s="38"/>
      <c r="F56" s="38"/>
      <c r="G56" s="36"/>
      <c r="H56" s="39"/>
      <c r="I56" s="36"/>
      <c r="J56" s="35" t="s">
        <v>2502</v>
      </c>
      <c r="K56" s="36"/>
      <c r="L56" s="36"/>
      <c r="M56" s="36"/>
      <c r="N56" s="38"/>
    </row>
    <row r="57" spans="1:14" ht="12.75">
      <c r="A57" s="40"/>
      <c r="B57" s="41"/>
      <c r="C57" s="40"/>
      <c r="D57" s="40"/>
      <c r="E57" s="40"/>
      <c r="F57" s="40"/>
      <c r="G57" s="41"/>
      <c r="H57" s="39"/>
      <c r="I57" s="36"/>
      <c r="J57" s="42" t="s">
        <v>2503</v>
      </c>
      <c r="K57" s="41"/>
      <c r="L57" s="36"/>
      <c r="M57" s="36"/>
      <c r="N57" s="38"/>
    </row>
    <row r="58" spans="1:14" ht="12.75">
      <c r="A58" s="43">
        <v>1</v>
      </c>
      <c r="B58" s="43">
        <v>2</v>
      </c>
      <c r="C58" s="43">
        <v>3</v>
      </c>
      <c r="D58" s="43">
        <v>4</v>
      </c>
      <c r="E58" s="43">
        <v>5</v>
      </c>
      <c r="F58" s="43">
        <v>6</v>
      </c>
      <c r="G58" s="43">
        <v>7</v>
      </c>
      <c r="H58" s="43">
        <v>8</v>
      </c>
      <c r="I58" s="43">
        <v>9</v>
      </c>
      <c r="J58" s="43">
        <v>10</v>
      </c>
      <c r="K58" s="43">
        <v>11</v>
      </c>
      <c r="L58" s="43">
        <v>12</v>
      </c>
      <c r="M58" s="43">
        <v>13</v>
      </c>
      <c r="N58" s="43">
        <v>14</v>
      </c>
    </row>
    <row r="59" spans="1:14" ht="12.75">
      <c r="A59" s="31">
        <v>11</v>
      </c>
      <c r="B59" s="31" t="s">
        <v>1347</v>
      </c>
      <c r="C59" s="31" t="s">
        <v>10</v>
      </c>
      <c r="D59" s="31">
        <v>11</v>
      </c>
      <c r="E59" s="100" t="s">
        <v>730</v>
      </c>
      <c r="F59" s="31" t="s">
        <v>731</v>
      </c>
      <c r="G59" s="31">
        <v>11</v>
      </c>
      <c r="H59" s="31" t="s">
        <v>1340</v>
      </c>
      <c r="I59" s="31"/>
      <c r="J59" s="31"/>
      <c r="K59" s="31">
        <v>11</v>
      </c>
      <c r="L59" s="31">
        <v>13826924.9</v>
      </c>
      <c r="M59" s="31">
        <v>5579626.98</v>
      </c>
      <c r="N59" s="31">
        <v>45</v>
      </c>
    </row>
    <row r="60" spans="1:14" ht="12.75">
      <c r="A60" s="24"/>
      <c r="B60" s="24" t="s">
        <v>1348</v>
      </c>
      <c r="C60" s="24"/>
      <c r="D60" s="24"/>
      <c r="E60" s="24"/>
      <c r="F60" s="24"/>
      <c r="G60" s="24"/>
      <c r="H60" s="24" t="s">
        <v>1352</v>
      </c>
      <c r="I60" s="24"/>
      <c r="J60" s="24"/>
      <c r="K60" s="24"/>
      <c r="L60" s="24"/>
      <c r="M60" s="24"/>
      <c r="N60" s="24"/>
    </row>
    <row r="61" spans="1:14" ht="12.75">
      <c r="A61" s="24"/>
      <c r="B61" s="24" t="s">
        <v>729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6"/>
      <c r="B62" s="24" t="s">
        <v>98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2.75">
      <c r="A63" s="108">
        <v>12</v>
      </c>
      <c r="B63" s="31" t="s">
        <v>1347</v>
      </c>
      <c r="C63" s="31" t="s">
        <v>10</v>
      </c>
      <c r="D63" s="24">
        <v>12</v>
      </c>
      <c r="E63" s="100" t="s">
        <v>733</v>
      </c>
      <c r="F63" s="24" t="s">
        <v>734</v>
      </c>
      <c r="G63" s="24">
        <v>12</v>
      </c>
      <c r="H63" s="31" t="s">
        <v>1340</v>
      </c>
      <c r="I63" s="24"/>
      <c r="J63" s="24"/>
      <c r="K63" s="24">
        <v>12</v>
      </c>
      <c r="L63" s="24">
        <v>4186265.72</v>
      </c>
      <c r="M63" s="24">
        <v>98746</v>
      </c>
      <c r="N63" s="24">
        <v>20</v>
      </c>
    </row>
    <row r="64" spans="1:14" ht="12.75">
      <c r="A64" s="108"/>
      <c r="B64" s="24" t="s">
        <v>1348</v>
      </c>
      <c r="C64" s="24"/>
      <c r="D64" s="24"/>
      <c r="E64" s="24"/>
      <c r="F64" s="24"/>
      <c r="G64" s="24"/>
      <c r="H64" s="24" t="s">
        <v>1352</v>
      </c>
      <c r="I64" s="24"/>
      <c r="J64" s="24"/>
      <c r="K64" s="24"/>
      <c r="L64" s="24"/>
      <c r="M64" s="24"/>
      <c r="N64" s="24"/>
    </row>
    <row r="65" spans="1:14" ht="12.75">
      <c r="A65" s="108"/>
      <c r="B65" s="24" t="s">
        <v>732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108"/>
      <c r="B66" s="24" t="s">
        <v>98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67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2.75">
      <c r="A68" s="31">
        <v>13</v>
      </c>
      <c r="B68" s="31" t="s">
        <v>1347</v>
      </c>
      <c r="C68" s="31" t="s">
        <v>10</v>
      </c>
      <c r="D68" s="31">
        <v>13</v>
      </c>
      <c r="E68" s="100" t="s">
        <v>351</v>
      </c>
      <c r="F68" s="31" t="s">
        <v>352</v>
      </c>
      <c r="G68" s="31">
        <v>13</v>
      </c>
      <c r="H68" s="31" t="s">
        <v>1340</v>
      </c>
      <c r="I68" s="31"/>
      <c r="J68" s="31"/>
      <c r="K68" s="82">
        <v>13</v>
      </c>
      <c r="L68" s="82">
        <v>59442552.58</v>
      </c>
      <c r="M68" s="82">
        <v>46656334.11</v>
      </c>
      <c r="N68" s="31">
        <v>32</v>
      </c>
    </row>
    <row r="69" spans="1:14" ht="12.75">
      <c r="A69" s="5"/>
      <c r="B69" s="24" t="s">
        <v>1348</v>
      </c>
      <c r="C69" s="5"/>
      <c r="D69" s="5"/>
      <c r="E69" s="5"/>
      <c r="F69" s="5"/>
      <c r="G69" s="5"/>
      <c r="H69" s="24" t="s">
        <v>1352</v>
      </c>
      <c r="I69" s="5"/>
      <c r="J69" s="5"/>
      <c r="K69" s="7"/>
      <c r="L69" s="7"/>
      <c r="M69" s="7"/>
      <c r="N69" s="5"/>
    </row>
    <row r="70" spans="1:14" ht="12.75">
      <c r="A70" s="24"/>
      <c r="B70" s="24" t="s">
        <v>735</v>
      </c>
      <c r="C70" s="24"/>
      <c r="D70" s="24"/>
      <c r="E70" s="25"/>
      <c r="F70" s="24"/>
      <c r="G70" s="24"/>
      <c r="H70" s="107"/>
      <c r="I70" s="98"/>
      <c r="J70" s="98"/>
      <c r="K70" s="108"/>
      <c r="L70" s="108"/>
      <c r="M70" s="108"/>
      <c r="N70" s="24"/>
    </row>
    <row r="71" spans="1:14" ht="12.75">
      <c r="A71" s="102"/>
      <c r="B71" s="26" t="s">
        <v>98</v>
      </c>
      <c r="C71" s="102"/>
      <c r="D71" s="102"/>
      <c r="E71" s="102"/>
      <c r="F71" s="102"/>
      <c r="G71" s="102"/>
      <c r="H71" s="110"/>
      <c r="I71" s="102"/>
      <c r="J71" s="102"/>
      <c r="K71" s="109"/>
      <c r="L71" s="109"/>
      <c r="M71" s="109"/>
      <c r="N71" s="102"/>
    </row>
    <row r="72" spans="1:14" ht="12.75">
      <c r="A72" s="31">
        <v>14</v>
      </c>
      <c r="B72" s="31" t="s">
        <v>1347</v>
      </c>
      <c r="C72" s="31" t="s">
        <v>10</v>
      </c>
      <c r="D72" s="31">
        <v>14</v>
      </c>
      <c r="E72" s="100" t="s">
        <v>355</v>
      </c>
      <c r="F72" s="31" t="s">
        <v>356</v>
      </c>
      <c r="G72" s="31">
        <v>14</v>
      </c>
      <c r="H72" s="31" t="s">
        <v>1340</v>
      </c>
      <c r="I72" s="31"/>
      <c r="J72" s="31"/>
      <c r="K72" s="82">
        <v>14</v>
      </c>
      <c r="L72" s="82">
        <v>5446053.67</v>
      </c>
      <c r="M72" s="82">
        <v>131896.64</v>
      </c>
      <c r="N72" s="31">
        <v>25</v>
      </c>
    </row>
    <row r="73" spans="1:14" ht="12.75">
      <c r="A73" s="24"/>
      <c r="B73" s="24" t="s">
        <v>1348</v>
      </c>
      <c r="C73" s="24"/>
      <c r="D73" s="24"/>
      <c r="E73" s="24"/>
      <c r="F73" s="24"/>
      <c r="G73" s="24"/>
      <c r="H73" s="24" t="s">
        <v>1352</v>
      </c>
      <c r="I73" s="24"/>
      <c r="J73" s="24"/>
      <c r="K73" s="108"/>
      <c r="L73" s="108"/>
      <c r="M73" s="108"/>
      <c r="N73" s="24"/>
    </row>
    <row r="74" spans="1:14" ht="12.75">
      <c r="A74" s="24"/>
      <c r="B74" s="24" t="s">
        <v>354</v>
      </c>
      <c r="C74" s="24"/>
      <c r="D74" s="24"/>
      <c r="E74" s="25"/>
      <c r="F74" s="24"/>
      <c r="G74" s="24"/>
      <c r="H74" s="107"/>
      <c r="I74" s="24"/>
      <c r="J74" s="24"/>
      <c r="K74" s="108"/>
      <c r="L74" s="108"/>
      <c r="M74" s="108"/>
      <c r="N74" s="24"/>
    </row>
    <row r="75" spans="1:14" ht="12.75">
      <c r="A75" s="26"/>
      <c r="B75" s="26" t="s">
        <v>353</v>
      </c>
      <c r="C75" s="26"/>
      <c r="D75" s="26"/>
      <c r="E75" s="26"/>
      <c r="F75" s="26"/>
      <c r="G75" s="26"/>
      <c r="H75" s="110"/>
      <c r="I75" s="26"/>
      <c r="J75" s="26"/>
      <c r="K75" s="67"/>
      <c r="L75" s="67"/>
      <c r="M75" s="67"/>
      <c r="N75" s="26"/>
    </row>
    <row r="76" spans="1:14" ht="12.75">
      <c r="A76" s="82">
        <v>15</v>
      </c>
      <c r="B76" s="31" t="s">
        <v>357</v>
      </c>
      <c r="C76" s="31" t="s">
        <v>10</v>
      </c>
      <c r="D76" s="31">
        <v>15</v>
      </c>
      <c r="E76" s="100" t="s">
        <v>1404</v>
      </c>
      <c r="F76" s="31" t="s">
        <v>752</v>
      </c>
      <c r="G76" s="31">
        <v>15</v>
      </c>
      <c r="H76" s="31" t="s">
        <v>1340</v>
      </c>
      <c r="I76" s="31"/>
      <c r="J76" s="31"/>
      <c r="K76" s="82">
        <v>15</v>
      </c>
      <c r="L76" s="118">
        <v>31115070</v>
      </c>
      <c r="M76" s="118">
        <v>120982</v>
      </c>
      <c r="N76" s="31">
        <v>14</v>
      </c>
    </row>
    <row r="77" spans="1:14" ht="12.75">
      <c r="A77" s="108"/>
      <c r="B77" s="24" t="s">
        <v>1348</v>
      </c>
      <c r="C77" s="24"/>
      <c r="D77" s="24"/>
      <c r="E77" s="25"/>
      <c r="F77" s="24"/>
      <c r="G77" s="24"/>
      <c r="H77" s="24" t="s">
        <v>1352</v>
      </c>
      <c r="I77" s="24"/>
      <c r="J77" s="24"/>
      <c r="K77" s="108"/>
      <c r="L77" s="119"/>
      <c r="M77" s="119"/>
      <c r="N77" s="24"/>
    </row>
    <row r="78" spans="1:14" ht="12.75">
      <c r="A78" s="67"/>
      <c r="B78" s="26" t="s">
        <v>358</v>
      </c>
      <c r="C78" s="26"/>
      <c r="D78" s="26"/>
      <c r="E78" s="26"/>
      <c r="F78" s="26"/>
      <c r="G78" s="26"/>
      <c r="H78" s="110"/>
      <c r="I78" s="26"/>
      <c r="J78" s="26"/>
      <c r="K78" s="67"/>
      <c r="L78" s="120"/>
      <c r="M78" s="120"/>
      <c r="N78" s="26"/>
    </row>
    <row r="79" spans="1:14" ht="12.75">
      <c r="A79" s="82">
        <v>16</v>
      </c>
      <c r="B79" s="31" t="s">
        <v>1347</v>
      </c>
      <c r="C79" s="31" t="s">
        <v>10</v>
      </c>
      <c r="D79" s="31">
        <v>16</v>
      </c>
      <c r="E79" s="100" t="s">
        <v>0</v>
      </c>
      <c r="F79" s="31" t="s">
        <v>1606</v>
      </c>
      <c r="G79" s="31">
        <v>16</v>
      </c>
      <c r="H79" s="31" t="s">
        <v>1340</v>
      </c>
      <c r="I79" s="31"/>
      <c r="J79" s="31"/>
      <c r="K79" s="82">
        <v>16</v>
      </c>
      <c r="L79" s="82">
        <v>5012742.16</v>
      </c>
      <c r="M79" s="82">
        <v>1654626.06</v>
      </c>
      <c r="N79" s="31">
        <v>23</v>
      </c>
    </row>
    <row r="80" spans="1:14" ht="12.75">
      <c r="A80" s="108"/>
      <c r="B80" s="24" t="s">
        <v>1348</v>
      </c>
      <c r="C80" s="24"/>
      <c r="D80" s="24"/>
      <c r="E80" s="24"/>
      <c r="F80" s="24"/>
      <c r="G80" s="24"/>
      <c r="H80" s="24" t="s">
        <v>1352</v>
      </c>
      <c r="I80" s="24"/>
      <c r="J80" s="24"/>
      <c r="K80" s="108"/>
      <c r="L80" s="108"/>
      <c r="M80" s="108"/>
      <c r="N80" s="24"/>
    </row>
    <row r="81" spans="1:14" ht="12.75">
      <c r="A81" s="108"/>
      <c r="B81" s="24" t="s">
        <v>359</v>
      </c>
      <c r="C81" s="24"/>
      <c r="D81" s="24"/>
      <c r="E81" s="25"/>
      <c r="F81" s="105"/>
      <c r="G81" s="24"/>
      <c r="H81" s="107"/>
      <c r="I81" s="24"/>
      <c r="J81" s="24"/>
      <c r="K81" s="108"/>
      <c r="L81" s="108"/>
      <c r="M81" s="108"/>
      <c r="N81" s="24"/>
    </row>
    <row r="82" spans="1:14" ht="12.75">
      <c r="A82" s="67"/>
      <c r="B82" s="26" t="s">
        <v>98</v>
      </c>
      <c r="C82" s="26"/>
      <c r="D82" s="26"/>
      <c r="E82" s="26"/>
      <c r="F82" s="114"/>
      <c r="G82" s="26"/>
      <c r="H82" s="110"/>
      <c r="I82" s="26"/>
      <c r="J82" s="26"/>
      <c r="K82" s="67"/>
      <c r="L82" s="67"/>
      <c r="M82" s="67"/>
      <c r="N82" s="26"/>
    </row>
    <row r="83" spans="1:14" ht="12.75">
      <c r="A83" s="82">
        <v>17</v>
      </c>
      <c r="B83" s="31" t="s">
        <v>1347</v>
      </c>
      <c r="C83" s="31" t="s">
        <v>10</v>
      </c>
      <c r="D83" s="31">
        <v>17</v>
      </c>
      <c r="E83" s="100" t="s">
        <v>2</v>
      </c>
      <c r="F83" s="106" t="s">
        <v>1309</v>
      </c>
      <c r="G83" s="31">
        <v>17</v>
      </c>
      <c r="H83" s="31" t="s">
        <v>1340</v>
      </c>
      <c r="I83" s="31"/>
      <c r="J83" s="31"/>
      <c r="K83" s="82">
        <v>17</v>
      </c>
      <c r="L83" s="82">
        <v>11312563.09</v>
      </c>
      <c r="M83" s="82">
        <v>7683859.59</v>
      </c>
      <c r="N83" s="31">
        <v>20</v>
      </c>
    </row>
    <row r="84" spans="1:14" ht="12.75">
      <c r="A84" s="108"/>
      <c r="B84" s="24" t="s">
        <v>1348</v>
      </c>
      <c r="C84" s="24"/>
      <c r="D84" s="24"/>
      <c r="E84" s="24"/>
      <c r="F84" s="24"/>
      <c r="G84" s="24"/>
      <c r="H84" s="24" t="s">
        <v>1352</v>
      </c>
      <c r="I84" s="24"/>
      <c r="J84" s="24"/>
      <c r="K84" s="108"/>
      <c r="L84" s="108"/>
      <c r="M84" s="108"/>
      <c r="N84" s="24"/>
    </row>
    <row r="85" spans="1:14" ht="12.75">
      <c r="A85" s="108"/>
      <c r="B85" s="24" t="s">
        <v>1</v>
      </c>
      <c r="C85" s="24"/>
      <c r="D85" s="24"/>
      <c r="E85" s="25"/>
      <c r="F85" s="105"/>
      <c r="G85" s="24"/>
      <c r="H85" s="107"/>
      <c r="I85" s="24"/>
      <c r="J85" s="24"/>
      <c r="K85" s="108"/>
      <c r="L85" s="108"/>
      <c r="M85" s="108"/>
      <c r="N85" s="24"/>
    </row>
    <row r="86" spans="1:14" ht="12.75">
      <c r="A86" s="67"/>
      <c r="B86" s="26" t="s">
        <v>98</v>
      </c>
      <c r="C86" s="26"/>
      <c r="D86" s="26"/>
      <c r="E86" s="26"/>
      <c r="F86" s="26"/>
      <c r="G86" s="26"/>
      <c r="H86" s="110"/>
      <c r="I86" s="26"/>
      <c r="J86" s="26"/>
      <c r="K86" s="67"/>
      <c r="L86" s="67"/>
      <c r="M86" s="67"/>
      <c r="N86" s="26"/>
    </row>
    <row r="87" spans="1:14" ht="12.75">
      <c r="A87" s="82">
        <v>18</v>
      </c>
      <c r="B87" s="31" t="s">
        <v>350</v>
      </c>
      <c r="C87" s="31" t="s">
        <v>10</v>
      </c>
      <c r="D87" s="31">
        <v>18</v>
      </c>
      <c r="E87" s="100" t="s">
        <v>103</v>
      </c>
      <c r="F87" s="31" t="s">
        <v>4</v>
      </c>
      <c r="G87" s="31">
        <v>18</v>
      </c>
      <c r="H87" s="31" t="s">
        <v>1340</v>
      </c>
      <c r="I87" s="31"/>
      <c r="J87" s="31"/>
      <c r="K87" s="82">
        <v>18</v>
      </c>
      <c r="L87" s="118">
        <v>13680150</v>
      </c>
      <c r="M87" s="118">
        <v>2195</v>
      </c>
      <c r="N87" s="31">
        <v>28</v>
      </c>
    </row>
    <row r="88" spans="1:14" ht="12.75">
      <c r="A88" s="67"/>
      <c r="B88" s="26" t="s">
        <v>2254</v>
      </c>
      <c r="C88" s="26"/>
      <c r="D88" s="26"/>
      <c r="E88" s="26"/>
      <c r="F88" s="26"/>
      <c r="G88" s="26"/>
      <c r="H88" s="26" t="s">
        <v>3</v>
      </c>
      <c r="I88" s="26"/>
      <c r="J88" s="26"/>
      <c r="K88" s="67"/>
      <c r="L88" s="67"/>
      <c r="M88" s="67"/>
      <c r="N88" s="26"/>
    </row>
    <row r="89" spans="1:14" ht="12.75">
      <c r="A89" s="82">
        <v>19</v>
      </c>
      <c r="B89" s="31" t="s">
        <v>1347</v>
      </c>
      <c r="C89" s="31" t="s">
        <v>10</v>
      </c>
      <c r="D89" s="31">
        <v>19</v>
      </c>
      <c r="E89" s="100" t="s">
        <v>6</v>
      </c>
      <c r="F89" s="31" t="s">
        <v>7</v>
      </c>
      <c r="G89" s="31">
        <v>19</v>
      </c>
      <c r="H89" s="31" t="s">
        <v>1340</v>
      </c>
      <c r="I89" s="31"/>
      <c r="J89" s="31"/>
      <c r="K89" s="82">
        <v>19</v>
      </c>
      <c r="L89" s="82">
        <v>8150371.8</v>
      </c>
      <c r="M89" s="82">
        <v>2905949.95</v>
      </c>
      <c r="N89" s="31">
        <v>30</v>
      </c>
    </row>
    <row r="90" spans="1:14" ht="12.75">
      <c r="A90" s="108"/>
      <c r="B90" s="24" t="s">
        <v>1348</v>
      </c>
      <c r="C90" s="24"/>
      <c r="D90" s="24"/>
      <c r="E90" s="24"/>
      <c r="F90" s="24"/>
      <c r="G90" s="24"/>
      <c r="H90" s="24" t="s">
        <v>1352</v>
      </c>
      <c r="I90" s="24"/>
      <c r="J90" s="24"/>
      <c r="K90" s="108"/>
      <c r="L90" s="108"/>
      <c r="M90" s="108"/>
      <c r="N90" s="24"/>
    </row>
    <row r="91" spans="1:14" ht="12.75">
      <c r="A91" s="108"/>
      <c r="B91" s="24" t="s">
        <v>5</v>
      </c>
      <c r="C91" s="24"/>
      <c r="D91" s="24"/>
      <c r="E91" s="24"/>
      <c r="F91" s="24"/>
      <c r="G91" s="24"/>
      <c r="H91" s="107"/>
      <c r="I91" s="24"/>
      <c r="J91" s="24"/>
      <c r="K91" s="108"/>
      <c r="L91" s="108"/>
      <c r="M91" s="108"/>
      <c r="N91" s="24"/>
    </row>
    <row r="92" spans="1:14" ht="12.75">
      <c r="A92" s="67"/>
      <c r="B92" s="26" t="s">
        <v>98</v>
      </c>
      <c r="C92" s="26"/>
      <c r="D92" s="26"/>
      <c r="E92" s="26"/>
      <c r="F92" s="26"/>
      <c r="G92" s="26"/>
      <c r="H92" s="110"/>
      <c r="I92" s="26"/>
      <c r="J92" s="26"/>
      <c r="K92" s="67"/>
      <c r="L92" s="67"/>
      <c r="M92" s="67"/>
      <c r="N92" s="26"/>
    </row>
    <row r="93" spans="1:14" ht="12.75">
      <c r="A93" s="82">
        <v>20</v>
      </c>
      <c r="B93" s="31" t="s">
        <v>1347</v>
      </c>
      <c r="C93" s="31" t="s">
        <v>10</v>
      </c>
      <c r="D93" s="31">
        <v>21</v>
      </c>
      <c r="E93" s="100" t="s">
        <v>9</v>
      </c>
      <c r="F93" s="31" t="s">
        <v>1810</v>
      </c>
      <c r="G93" s="31">
        <v>20</v>
      </c>
      <c r="H93" s="31" t="s">
        <v>1340</v>
      </c>
      <c r="I93" s="31"/>
      <c r="J93" s="31"/>
      <c r="K93" s="82">
        <v>21</v>
      </c>
      <c r="L93" s="118">
        <v>6648768.33</v>
      </c>
      <c r="M93" s="118">
        <v>1591266</v>
      </c>
      <c r="N93" s="31">
        <v>45</v>
      </c>
    </row>
    <row r="94" spans="1:14" ht="12.75">
      <c r="A94" s="108"/>
      <c r="B94" s="24" t="s">
        <v>1348</v>
      </c>
      <c r="C94" s="24"/>
      <c r="D94" s="24"/>
      <c r="E94" s="24"/>
      <c r="F94" s="24"/>
      <c r="G94" s="24"/>
      <c r="H94" s="24" t="s">
        <v>1352</v>
      </c>
      <c r="I94" s="24"/>
      <c r="J94" s="24"/>
      <c r="K94" s="108"/>
      <c r="L94" s="119"/>
      <c r="M94" s="119"/>
      <c r="N94" s="24"/>
    </row>
    <row r="95" spans="1:14" ht="12.75">
      <c r="A95" s="108"/>
      <c r="B95" s="24" t="s">
        <v>8</v>
      </c>
      <c r="C95" s="24"/>
      <c r="D95" s="24"/>
      <c r="E95" s="24"/>
      <c r="F95" s="24"/>
      <c r="G95" s="24"/>
      <c r="H95" s="107"/>
      <c r="I95" s="24"/>
      <c r="J95" s="24"/>
      <c r="K95" s="108"/>
      <c r="L95" s="119"/>
      <c r="M95" s="119"/>
      <c r="N95" s="24"/>
    </row>
    <row r="96" spans="1:14" ht="12.75">
      <c r="A96" s="67"/>
      <c r="B96" s="26" t="s">
        <v>98</v>
      </c>
      <c r="C96" s="26"/>
      <c r="D96" s="26"/>
      <c r="E96" s="26"/>
      <c r="F96" s="26"/>
      <c r="G96" s="26"/>
      <c r="H96" s="110"/>
      <c r="I96" s="26"/>
      <c r="J96" s="26"/>
      <c r="K96" s="67"/>
      <c r="L96" s="120"/>
      <c r="M96" s="120"/>
      <c r="N96" s="26"/>
    </row>
    <row r="97" spans="1:14" ht="12.75">
      <c r="A97" s="32" t="s">
        <v>2468</v>
      </c>
      <c r="B97" s="33" t="s">
        <v>504</v>
      </c>
      <c r="C97" s="32" t="s">
        <v>505</v>
      </c>
      <c r="D97" s="32" t="s">
        <v>2468</v>
      </c>
      <c r="E97" s="32" t="s">
        <v>890</v>
      </c>
      <c r="F97" s="32" t="s">
        <v>874</v>
      </c>
      <c r="G97" s="33" t="s">
        <v>2468</v>
      </c>
      <c r="H97" s="33" t="s">
        <v>513</v>
      </c>
      <c r="I97" s="33" t="s">
        <v>511</v>
      </c>
      <c r="J97" s="32" t="s">
        <v>2495</v>
      </c>
      <c r="K97" s="33" t="s">
        <v>2468</v>
      </c>
      <c r="L97" s="33" t="s">
        <v>2504</v>
      </c>
      <c r="M97" s="33" t="s">
        <v>2508</v>
      </c>
      <c r="N97" s="32" t="s">
        <v>2509</v>
      </c>
    </row>
    <row r="98" spans="1:14" ht="12.75">
      <c r="A98" s="35" t="s">
        <v>2469</v>
      </c>
      <c r="B98" s="36"/>
      <c r="C98" s="35" t="s">
        <v>506</v>
      </c>
      <c r="D98" s="35" t="s">
        <v>2469</v>
      </c>
      <c r="E98" s="35"/>
      <c r="F98" s="35" t="s">
        <v>875</v>
      </c>
      <c r="G98" s="37" t="s">
        <v>2469</v>
      </c>
      <c r="H98" s="37" t="s">
        <v>514</v>
      </c>
      <c r="I98" s="37" t="s">
        <v>517</v>
      </c>
      <c r="J98" s="35" t="s">
        <v>2496</v>
      </c>
      <c r="K98" s="37" t="s">
        <v>2469</v>
      </c>
      <c r="L98" s="37" t="s">
        <v>2505</v>
      </c>
      <c r="M98" s="37" t="s">
        <v>2505</v>
      </c>
      <c r="N98" s="35" t="s">
        <v>2510</v>
      </c>
    </row>
    <row r="99" spans="1:14" ht="12.75">
      <c r="A99" s="38"/>
      <c r="B99" s="36"/>
      <c r="C99" s="35" t="s">
        <v>507</v>
      </c>
      <c r="D99" s="38"/>
      <c r="E99" s="38"/>
      <c r="F99" s="35" t="s">
        <v>509</v>
      </c>
      <c r="G99" s="36"/>
      <c r="H99" s="37" t="s">
        <v>515</v>
      </c>
      <c r="I99" s="37" t="s">
        <v>518</v>
      </c>
      <c r="J99" s="35" t="s">
        <v>2497</v>
      </c>
      <c r="K99" s="36"/>
      <c r="L99" s="37" t="s">
        <v>2506</v>
      </c>
      <c r="M99" s="37" t="s">
        <v>2506</v>
      </c>
      <c r="N99" s="35" t="s">
        <v>2506</v>
      </c>
    </row>
    <row r="100" spans="1:14" ht="12.75">
      <c r="A100" s="38"/>
      <c r="B100" s="36"/>
      <c r="C100" s="35" t="s">
        <v>508</v>
      </c>
      <c r="D100" s="38"/>
      <c r="E100" s="38"/>
      <c r="F100" s="35" t="s">
        <v>510</v>
      </c>
      <c r="G100" s="36"/>
      <c r="H100" s="37" t="s">
        <v>516</v>
      </c>
      <c r="I100" s="37" t="s">
        <v>2494</v>
      </c>
      <c r="J100" s="35" t="s">
        <v>2498</v>
      </c>
      <c r="K100" s="36"/>
      <c r="L100" s="37" t="s">
        <v>2507</v>
      </c>
      <c r="M100" s="37" t="s">
        <v>2507</v>
      </c>
      <c r="N100" s="35" t="s">
        <v>2507</v>
      </c>
    </row>
    <row r="101" spans="1:14" ht="12.75">
      <c r="A101" s="38"/>
      <c r="B101" s="36"/>
      <c r="C101" s="38"/>
      <c r="D101" s="38"/>
      <c r="E101" s="38"/>
      <c r="F101" s="38"/>
      <c r="G101" s="36"/>
      <c r="H101" s="39"/>
      <c r="I101" s="36"/>
      <c r="J101" s="35" t="s">
        <v>2499</v>
      </c>
      <c r="K101" s="36"/>
      <c r="L101" s="37" t="s">
        <v>512</v>
      </c>
      <c r="M101" s="37" t="s">
        <v>512</v>
      </c>
      <c r="N101" s="35" t="s">
        <v>512</v>
      </c>
    </row>
    <row r="102" spans="1:14" ht="12.75">
      <c r="A102" s="38"/>
      <c r="B102" s="36"/>
      <c r="C102" s="38"/>
      <c r="D102" s="38"/>
      <c r="E102" s="38"/>
      <c r="F102" s="38"/>
      <c r="G102" s="36"/>
      <c r="H102" s="39"/>
      <c r="I102" s="36"/>
      <c r="J102" s="35" t="s">
        <v>2500</v>
      </c>
      <c r="K102" s="36"/>
      <c r="L102" s="36"/>
      <c r="M102" s="36"/>
      <c r="N102" s="38"/>
    </row>
    <row r="103" spans="1:14" ht="12.75">
      <c r="A103" s="38"/>
      <c r="B103" s="36"/>
      <c r="C103" s="38"/>
      <c r="D103" s="38"/>
      <c r="E103" s="38"/>
      <c r="F103" s="38"/>
      <c r="G103" s="36"/>
      <c r="H103" s="39"/>
      <c r="I103" s="36"/>
      <c r="J103" s="35" t="s">
        <v>2501</v>
      </c>
      <c r="K103" s="36"/>
      <c r="L103" s="36"/>
      <c r="M103" s="36"/>
      <c r="N103" s="38"/>
    </row>
    <row r="104" spans="1:14" ht="12.75">
      <c r="A104" s="38"/>
      <c r="B104" s="36"/>
      <c r="C104" s="38"/>
      <c r="D104" s="38"/>
      <c r="E104" s="38"/>
      <c r="F104" s="38"/>
      <c r="G104" s="36"/>
      <c r="H104" s="39"/>
      <c r="I104" s="36"/>
      <c r="J104" s="35" t="s">
        <v>2502</v>
      </c>
      <c r="K104" s="36"/>
      <c r="L104" s="36"/>
      <c r="M104" s="36"/>
      <c r="N104" s="38"/>
    </row>
    <row r="105" spans="1:14" ht="12.75">
      <c r="A105" s="40"/>
      <c r="B105" s="41"/>
      <c r="C105" s="40"/>
      <c r="D105" s="40"/>
      <c r="E105" s="40"/>
      <c r="F105" s="40"/>
      <c r="G105" s="41"/>
      <c r="H105" s="39"/>
      <c r="I105" s="36"/>
      <c r="J105" s="42" t="s">
        <v>2503</v>
      </c>
      <c r="K105" s="41"/>
      <c r="L105" s="36"/>
      <c r="M105" s="36"/>
      <c r="N105" s="38"/>
    </row>
    <row r="106" spans="1:14" ht="12.75">
      <c r="A106" s="43">
        <v>1</v>
      </c>
      <c r="B106" s="43">
        <v>2</v>
      </c>
      <c r="C106" s="43">
        <v>3</v>
      </c>
      <c r="D106" s="43">
        <v>4</v>
      </c>
      <c r="E106" s="43">
        <v>5</v>
      </c>
      <c r="F106" s="43">
        <v>6</v>
      </c>
      <c r="G106" s="43">
        <v>7</v>
      </c>
      <c r="H106" s="43">
        <v>8</v>
      </c>
      <c r="I106" s="43">
        <v>9</v>
      </c>
      <c r="J106" s="43">
        <v>10</v>
      </c>
      <c r="K106" s="43">
        <v>11</v>
      </c>
      <c r="L106" s="43">
        <v>12</v>
      </c>
      <c r="M106" s="43">
        <v>13</v>
      </c>
      <c r="N106" s="43">
        <v>14</v>
      </c>
    </row>
    <row r="107" spans="1:14" ht="12.75">
      <c r="A107" s="82">
        <v>21</v>
      </c>
      <c r="B107" s="31" t="s">
        <v>1347</v>
      </c>
      <c r="C107" s="31" t="s">
        <v>10</v>
      </c>
      <c r="D107" s="31">
        <v>22</v>
      </c>
      <c r="E107" s="100" t="s">
        <v>313</v>
      </c>
      <c r="F107" s="31" t="s">
        <v>2050</v>
      </c>
      <c r="G107" s="31">
        <v>21</v>
      </c>
      <c r="H107" s="31" t="s">
        <v>1340</v>
      </c>
      <c r="I107" s="31"/>
      <c r="J107" s="31"/>
      <c r="K107" s="82">
        <v>22</v>
      </c>
      <c r="L107" s="118">
        <v>630776.7</v>
      </c>
      <c r="M107" s="118">
        <v>145736.55</v>
      </c>
      <c r="N107" s="31">
        <v>22</v>
      </c>
    </row>
    <row r="108" spans="1:14" ht="12.75">
      <c r="A108" s="108"/>
      <c r="B108" s="24" t="s">
        <v>1348</v>
      </c>
      <c r="C108" s="24"/>
      <c r="D108" s="24"/>
      <c r="E108" s="24"/>
      <c r="F108" s="24"/>
      <c r="G108" s="24"/>
      <c r="H108" s="24" t="s">
        <v>1352</v>
      </c>
      <c r="I108" s="24"/>
      <c r="J108" s="24"/>
      <c r="K108" s="108"/>
      <c r="L108" s="119"/>
      <c r="M108" s="119"/>
      <c r="N108" s="24"/>
    </row>
    <row r="109" spans="1:14" ht="12.75">
      <c r="A109" s="108"/>
      <c r="B109" s="24" t="s">
        <v>11</v>
      </c>
      <c r="C109" s="24"/>
      <c r="D109" s="24"/>
      <c r="E109" s="24"/>
      <c r="F109" s="24"/>
      <c r="G109" s="24"/>
      <c r="H109" s="107"/>
      <c r="I109" s="24"/>
      <c r="J109" s="24"/>
      <c r="K109" s="108"/>
      <c r="L109" s="119"/>
      <c r="M109" s="119"/>
      <c r="N109" s="24"/>
    </row>
    <row r="110" spans="1:14" ht="12.75">
      <c r="A110" s="67"/>
      <c r="B110" s="24" t="s">
        <v>98</v>
      </c>
      <c r="C110" s="26"/>
      <c r="D110" s="26"/>
      <c r="E110" s="26"/>
      <c r="F110" s="26"/>
      <c r="G110" s="26"/>
      <c r="H110" s="110"/>
      <c r="I110" s="26"/>
      <c r="J110" s="26"/>
      <c r="K110" s="67"/>
      <c r="L110" s="120"/>
      <c r="M110" s="120"/>
      <c r="N110" s="26"/>
    </row>
    <row r="111" spans="1:14" ht="12.75">
      <c r="A111" s="82">
        <v>22</v>
      </c>
      <c r="B111" s="31" t="s">
        <v>1347</v>
      </c>
      <c r="C111" s="31" t="s">
        <v>10</v>
      </c>
      <c r="D111" s="31">
        <v>23</v>
      </c>
      <c r="E111" s="100" t="s">
        <v>314</v>
      </c>
      <c r="F111" s="31" t="s">
        <v>315</v>
      </c>
      <c r="G111" s="31">
        <v>22</v>
      </c>
      <c r="H111" s="31" t="s">
        <v>1340</v>
      </c>
      <c r="I111" s="31"/>
      <c r="J111" s="31"/>
      <c r="K111" s="82">
        <v>23</v>
      </c>
      <c r="L111" s="118">
        <v>49630355.51</v>
      </c>
      <c r="M111" s="118">
        <v>4885532.92</v>
      </c>
      <c r="N111" s="31">
        <v>75</v>
      </c>
    </row>
    <row r="112" spans="1:14" ht="12.75">
      <c r="A112" s="108"/>
      <c r="B112" s="24" t="s">
        <v>1348</v>
      </c>
      <c r="C112" s="24"/>
      <c r="D112" s="24"/>
      <c r="E112" s="24"/>
      <c r="F112" s="24"/>
      <c r="G112" s="24"/>
      <c r="H112" s="24" t="s">
        <v>316</v>
      </c>
      <c r="I112" s="24"/>
      <c r="J112" s="24"/>
      <c r="K112" s="108"/>
      <c r="L112" s="119"/>
      <c r="M112" s="119"/>
      <c r="N112" s="24"/>
    </row>
    <row r="113" spans="1:14" ht="12.75">
      <c r="A113" s="108"/>
      <c r="B113" s="24" t="s">
        <v>2253</v>
      </c>
      <c r="C113" s="24"/>
      <c r="D113" s="24"/>
      <c r="E113" s="24"/>
      <c r="F113" s="24"/>
      <c r="G113" s="24"/>
      <c r="H113" s="107"/>
      <c r="I113" s="24"/>
      <c r="J113" s="24"/>
      <c r="K113" s="108"/>
      <c r="L113" s="119"/>
      <c r="M113" s="119"/>
      <c r="N113" s="24"/>
    </row>
    <row r="114" spans="1:14" ht="12.75">
      <c r="A114" s="108"/>
      <c r="B114" s="24" t="s">
        <v>98</v>
      </c>
      <c r="C114" s="24"/>
      <c r="D114" s="24"/>
      <c r="E114" s="24"/>
      <c r="F114" s="24"/>
      <c r="G114" s="24"/>
      <c r="H114" s="107"/>
      <c r="I114" s="24"/>
      <c r="J114" s="24"/>
      <c r="K114" s="108"/>
      <c r="L114" s="108"/>
      <c r="M114" s="108"/>
      <c r="N114" s="24"/>
    </row>
    <row r="115" spans="1:14" ht="12.75">
      <c r="A115" s="67"/>
      <c r="B115" s="26"/>
      <c r="C115" s="26"/>
      <c r="D115" s="26"/>
      <c r="E115" s="26"/>
      <c r="F115" s="26"/>
      <c r="G115" s="26"/>
      <c r="H115" s="110"/>
      <c r="I115" s="26"/>
      <c r="J115" s="26"/>
      <c r="K115" s="67"/>
      <c r="L115" s="67"/>
      <c r="M115" s="67"/>
      <c r="N115" s="26"/>
    </row>
    <row r="116" spans="1:14" ht="12.75">
      <c r="A116" s="108">
        <v>23</v>
      </c>
      <c r="B116" s="24" t="s">
        <v>317</v>
      </c>
      <c r="C116" s="31" t="s">
        <v>10</v>
      </c>
      <c r="D116" s="24">
        <v>24</v>
      </c>
      <c r="E116" s="100" t="s">
        <v>383</v>
      </c>
      <c r="F116" s="24" t="s">
        <v>384</v>
      </c>
      <c r="G116" s="24">
        <v>23</v>
      </c>
      <c r="H116" s="107" t="s">
        <v>385</v>
      </c>
      <c r="I116" s="24"/>
      <c r="J116" s="24"/>
      <c r="K116" s="108">
        <v>24</v>
      </c>
      <c r="L116" s="108">
        <v>3224101.78</v>
      </c>
      <c r="M116" s="108">
        <v>152386.75</v>
      </c>
      <c r="N116" s="24">
        <v>32</v>
      </c>
    </row>
    <row r="117" spans="1:14" ht="12.75">
      <c r="A117" s="108"/>
      <c r="B117" s="24" t="s">
        <v>381</v>
      </c>
      <c r="C117" s="24"/>
      <c r="D117" s="24"/>
      <c r="E117" s="24"/>
      <c r="F117" s="24"/>
      <c r="G117" s="24"/>
      <c r="H117" s="107" t="s">
        <v>386</v>
      </c>
      <c r="I117" s="24"/>
      <c r="J117" s="24"/>
      <c r="K117" s="108"/>
      <c r="L117" s="108"/>
      <c r="M117" s="108"/>
      <c r="N117" s="24"/>
    </row>
    <row r="118" spans="1:14" ht="12.75">
      <c r="A118" s="108"/>
      <c r="B118" s="24" t="s">
        <v>382</v>
      </c>
      <c r="C118" s="24"/>
      <c r="D118" s="24"/>
      <c r="E118" s="24"/>
      <c r="F118" s="24"/>
      <c r="G118" s="24"/>
      <c r="H118" s="107"/>
      <c r="I118" s="24"/>
      <c r="J118" s="24"/>
      <c r="K118" s="108"/>
      <c r="L118" s="108"/>
      <c r="M118" s="108"/>
      <c r="N118" s="24"/>
    </row>
    <row r="119" spans="1:14" ht="12.75">
      <c r="A119" s="108"/>
      <c r="B119" s="24" t="s">
        <v>1345</v>
      </c>
      <c r="C119" s="24"/>
      <c r="D119" s="24"/>
      <c r="E119" s="24"/>
      <c r="F119" s="24"/>
      <c r="G119" s="24"/>
      <c r="H119" s="107"/>
      <c r="I119" s="24"/>
      <c r="J119" s="24"/>
      <c r="K119" s="108"/>
      <c r="L119" s="108"/>
      <c r="M119" s="108"/>
      <c r="N119" s="24"/>
    </row>
    <row r="120" spans="1:14" ht="12.75">
      <c r="A120" s="108"/>
      <c r="B120" s="24"/>
      <c r="C120" s="24"/>
      <c r="D120" s="24"/>
      <c r="E120" s="24"/>
      <c r="F120" s="24"/>
      <c r="G120" s="24"/>
      <c r="H120" s="107"/>
      <c r="I120" s="24"/>
      <c r="J120" s="24"/>
      <c r="K120" s="108"/>
      <c r="L120" s="108"/>
      <c r="M120" s="108"/>
      <c r="N120" s="24"/>
    </row>
    <row r="121" spans="1:14" ht="12.75">
      <c r="A121" s="67"/>
      <c r="B121" s="26"/>
      <c r="C121" s="26"/>
      <c r="D121" s="26"/>
      <c r="E121" s="26"/>
      <c r="F121" s="26"/>
      <c r="G121" s="26"/>
      <c r="H121" s="110"/>
      <c r="I121" s="26"/>
      <c r="J121" s="26"/>
      <c r="K121" s="67"/>
      <c r="L121" s="67"/>
      <c r="M121" s="67"/>
      <c r="N121" s="26"/>
    </row>
    <row r="122" spans="1:14" ht="12.75">
      <c r="A122" s="31">
        <v>24</v>
      </c>
      <c r="B122" s="83" t="s">
        <v>317</v>
      </c>
      <c r="C122" s="31" t="s">
        <v>10</v>
      </c>
      <c r="D122" s="83">
        <v>25</v>
      </c>
      <c r="E122" s="100" t="s">
        <v>1477</v>
      </c>
      <c r="F122" s="31" t="s">
        <v>1478</v>
      </c>
      <c r="G122" s="31">
        <v>24</v>
      </c>
      <c r="H122" s="99" t="s">
        <v>1340</v>
      </c>
      <c r="I122" s="82"/>
      <c r="J122" s="31"/>
      <c r="K122" s="82">
        <v>25</v>
      </c>
      <c r="L122" s="82">
        <v>8891409.46</v>
      </c>
      <c r="M122" s="82">
        <v>0</v>
      </c>
      <c r="N122" s="31">
        <v>37</v>
      </c>
    </row>
    <row r="123" spans="1:14" ht="12.75">
      <c r="A123" s="24"/>
      <c r="B123" s="107" t="s">
        <v>381</v>
      </c>
      <c r="C123" s="24"/>
      <c r="D123" s="107"/>
      <c r="E123" s="24"/>
      <c r="F123" s="24"/>
      <c r="G123" s="24"/>
      <c r="H123" s="57" t="s">
        <v>1352</v>
      </c>
      <c r="I123" s="108"/>
      <c r="J123" s="24"/>
      <c r="K123" s="108"/>
      <c r="L123" s="108"/>
      <c r="M123" s="108"/>
      <c r="N123" s="24"/>
    </row>
    <row r="124" spans="1:14" ht="12.75">
      <c r="A124" s="24"/>
      <c r="B124" s="107" t="s">
        <v>1475</v>
      </c>
      <c r="C124" s="24"/>
      <c r="D124" s="107"/>
      <c r="E124" s="25"/>
      <c r="F124" s="24"/>
      <c r="G124" s="24"/>
      <c r="H124" s="107"/>
      <c r="I124" s="108"/>
      <c r="J124" s="24"/>
      <c r="K124" s="108"/>
      <c r="L124" s="108"/>
      <c r="M124" s="108"/>
      <c r="N124" s="24"/>
    </row>
    <row r="125" spans="1:14" ht="12.75">
      <c r="A125" s="24"/>
      <c r="B125" s="111" t="s">
        <v>1476</v>
      </c>
      <c r="C125" s="24"/>
      <c r="D125" s="107"/>
      <c r="E125" s="24"/>
      <c r="F125" s="24"/>
      <c r="G125" s="24"/>
      <c r="H125" s="107"/>
      <c r="I125" s="108"/>
      <c r="J125" s="24"/>
      <c r="K125" s="108"/>
      <c r="L125" s="108"/>
      <c r="M125" s="108"/>
      <c r="N125" s="24"/>
    </row>
    <row r="126" spans="1:14" ht="12.75">
      <c r="A126" s="26"/>
      <c r="B126" s="110" t="s">
        <v>1345</v>
      </c>
      <c r="C126" s="26"/>
      <c r="D126" s="110"/>
      <c r="E126" s="113"/>
      <c r="F126" s="26"/>
      <c r="G126" s="24"/>
      <c r="H126" s="107"/>
      <c r="I126" s="67"/>
      <c r="J126" s="26"/>
      <c r="K126" s="67"/>
      <c r="L126" s="108"/>
      <c r="M126" s="108"/>
      <c r="N126" s="26"/>
    </row>
    <row r="127" spans="1:14" ht="14.25" customHeight="1">
      <c r="A127" s="31">
        <v>25</v>
      </c>
      <c r="B127" s="112" t="s">
        <v>2519</v>
      </c>
      <c r="C127" s="31" t="s">
        <v>939</v>
      </c>
      <c r="D127" s="83">
        <v>26</v>
      </c>
      <c r="E127" s="100" t="s">
        <v>1479</v>
      </c>
      <c r="F127" s="82" t="s">
        <v>1480</v>
      </c>
      <c r="G127" s="31">
        <v>25</v>
      </c>
      <c r="H127" s="953" t="s">
        <v>1481</v>
      </c>
      <c r="I127" s="83"/>
      <c r="J127" s="31"/>
      <c r="K127" s="82">
        <v>26</v>
      </c>
      <c r="L127" s="116">
        <v>5620970</v>
      </c>
      <c r="M127" s="117">
        <v>2296758</v>
      </c>
      <c r="N127" s="31">
        <v>58</v>
      </c>
    </row>
    <row r="128" spans="1:14" ht="69.75" customHeight="1">
      <c r="A128" s="26"/>
      <c r="B128" s="110" t="s">
        <v>1342</v>
      </c>
      <c r="C128" s="26"/>
      <c r="D128" s="22"/>
      <c r="E128" s="113"/>
      <c r="F128" s="720"/>
      <c r="G128" s="26"/>
      <c r="H128" s="815"/>
      <c r="I128" s="11"/>
      <c r="J128" s="6"/>
      <c r="K128" s="67"/>
      <c r="L128" s="67"/>
      <c r="M128" s="26"/>
      <c r="N128" s="26"/>
    </row>
    <row r="129" spans="1:14" ht="38.25">
      <c r="A129" s="28">
        <v>26</v>
      </c>
      <c r="B129" s="29" t="s">
        <v>330</v>
      </c>
      <c r="C129" s="28" t="s">
        <v>939</v>
      </c>
      <c r="D129" s="27"/>
      <c r="E129" s="29" t="s">
        <v>331</v>
      </c>
      <c r="F129" s="31" t="s">
        <v>3007</v>
      </c>
      <c r="G129" s="24">
        <v>26</v>
      </c>
      <c r="H129" s="29" t="s">
        <v>3008</v>
      </c>
      <c r="I129" s="406"/>
      <c r="J129" s="406"/>
      <c r="K129" s="406"/>
      <c r="L129" s="28">
        <v>10733054.29</v>
      </c>
      <c r="M129" s="28">
        <v>4597165.38</v>
      </c>
      <c r="N129" s="406">
        <v>36</v>
      </c>
    </row>
    <row r="130" spans="1:14" ht="25.5">
      <c r="A130" s="28">
        <v>27</v>
      </c>
      <c r="B130" s="29" t="s">
        <v>3009</v>
      </c>
      <c r="C130" s="28" t="s">
        <v>1945</v>
      </c>
      <c r="D130" s="27"/>
      <c r="E130" s="29" t="s">
        <v>332</v>
      </c>
      <c r="F130" s="31" t="s">
        <v>3695</v>
      </c>
      <c r="G130" s="31">
        <v>27</v>
      </c>
      <c r="H130" s="29" t="s">
        <v>3696</v>
      </c>
      <c r="I130" s="27"/>
      <c r="J130" s="27"/>
      <c r="K130" s="27"/>
      <c r="L130" s="27"/>
      <c r="M130" s="27"/>
      <c r="N130" s="27"/>
    </row>
    <row r="131" spans="1:14" ht="12.75">
      <c r="A131" s="82">
        <v>28</v>
      </c>
      <c r="B131" s="31" t="s">
        <v>1347</v>
      </c>
      <c r="C131" s="31" t="s">
        <v>10</v>
      </c>
      <c r="D131" s="31">
        <v>23</v>
      </c>
      <c r="E131" s="100" t="s">
        <v>3692</v>
      </c>
      <c r="F131" s="31" t="s">
        <v>3693</v>
      </c>
      <c r="G131" s="31">
        <v>28</v>
      </c>
      <c r="H131" s="31" t="s">
        <v>1340</v>
      </c>
      <c r="I131" s="31"/>
      <c r="J131" s="31"/>
      <c r="K131" s="82">
        <v>23</v>
      </c>
      <c r="L131" s="717"/>
      <c r="M131" s="717"/>
      <c r="N131" s="225"/>
    </row>
    <row r="132" spans="1:14" ht="12.75">
      <c r="A132" s="108"/>
      <c r="B132" s="24" t="s">
        <v>1348</v>
      </c>
      <c r="C132" s="24"/>
      <c r="D132" s="24"/>
      <c r="E132" s="24"/>
      <c r="F132" s="24"/>
      <c r="G132" s="24"/>
      <c r="H132" s="24" t="s">
        <v>3694</v>
      </c>
      <c r="I132" s="24"/>
      <c r="J132" s="24"/>
      <c r="K132" s="108"/>
      <c r="L132" s="718"/>
      <c r="M132" s="718"/>
      <c r="N132" s="390"/>
    </row>
    <row r="133" spans="1:14" ht="12.75">
      <c r="A133" s="108"/>
      <c r="B133" s="24" t="s">
        <v>3691</v>
      </c>
      <c r="C133" s="24"/>
      <c r="D133" s="24"/>
      <c r="E133" s="24"/>
      <c r="F133" s="24"/>
      <c r="G133" s="24"/>
      <c r="H133" s="107"/>
      <c r="I133" s="24"/>
      <c r="J133" s="24"/>
      <c r="K133" s="108"/>
      <c r="L133" s="718"/>
      <c r="M133" s="718"/>
      <c r="N133" s="390"/>
    </row>
    <row r="134" spans="1:14" ht="12.75">
      <c r="A134" s="108"/>
      <c r="B134" s="24" t="s">
        <v>98</v>
      </c>
      <c r="C134" s="24"/>
      <c r="D134" s="24"/>
      <c r="E134" s="24"/>
      <c r="F134" s="24"/>
      <c r="G134" s="24"/>
      <c r="H134" s="107"/>
      <c r="I134" s="24"/>
      <c r="J134" s="24"/>
      <c r="K134" s="108"/>
      <c r="L134" s="719"/>
      <c r="M134" s="719"/>
      <c r="N134" s="390"/>
    </row>
    <row r="135" spans="1:14" ht="1.5" customHeight="1">
      <c r="A135" s="67"/>
      <c r="B135" s="26"/>
      <c r="C135" s="26"/>
      <c r="D135" s="26"/>
      <c r="E135" s="26"/>
      <c r="F135" s="26"/>
      <c r="G135" s="26"/>
      <c r="H135" s="110"/>
      <c r="I135" s="26"/>
      <c r="J135" s="26"/>
      <c r="K135" s="67"/>
      <c r="L135" s="391"/>
      <c r="M135" s="391"/>
      <c r="N135" s="219"/>
    </row>
    <row r="136" spans="1:15" s="11" customFormat="1" ht="38.25">
      <c r="A136" s="28">
        <v>29</v>
      </c>
      <c r="B136" s="29" t="s">
        <v>3697</v>
      </c>
      <c r="C136" s="28" t="s">
        <v>939</v>
      </c>
      <c r="D136" s="28">
        <v>3</v>
      </c>
      <c r="E136" s="29" t="s">
        <v>102</v>
      </c>
      <c r="F136" s="28" t="s">
        <v>3698</v>
      </c>
      <c r="G136" s="28">
        <v>29</v>
      </c>
      <c r="H136" s="28"/>
      <c r="I136" s="28"/>
      <c r="J136" s="28"/>
      <c r="K136" s="28">
        <v>3</v>
      </c>
      <c r="L136" s="52"/>
      <c r="M136" s="52"/>
      <c r="N136" s="52">
        <v>3</v>
      </c>
      <c r="O136" s="715"/>
    </row>
    <row r="137" spans="1:15" s="714" customFormat="1" ht="38.25">
      <c r="A137" s="492">
        <v>30</v>
      </c>
      <c r="B137" s="716" t="s">
        <v>3699</v>
      </c>
      <c r="C137" s="492" t="s">
        <v>10</v>
      </c>
      <c r="D137" s="492">
        <v>3</v>
      </c>
      <c r="E137" s="716" t="s">
        <v>3701</v>
      </c>
      <c r="F137" s="492" t="s">
        <v>3700</v>
      </c>
      <c r="G137" s="492">
        <v>30</v>
      </c>
      <c r="H137" s="716" t="s">
        <v>3702</v>
      </c>
      <c r="I137" s="492"/>
      <c r="J137" s="492"/>
      <c r="K137" s="492">
        <v>3</v>
      </c>
      <c r="L137" s="52"/>
      <c r="M137" s="52"/>
      <c r="N137" s="52"/>
      <c r="O137" s="715"/>
    </row>
    <row r="138" spans="1:15" s="714" customFormat="1" ht="38.25">
      <c r="A138" s="492">
        <v>31</v>
      </c>
      <c r="B138" s="716" t="s">
        <v>3703</v>
      </c>
      <c r="C138" s="492" t="s">
        <v>10</v>
      </c>
      <c r="D138" s="492">
        <v>3</v>
      </c>
      <c r="E138" s="716" t="s">
        <v>3706</v>
      </c>
      <c r="F138" s="492" t="s">
        <v>3705</v>
      </c>
      <c r="G138" s="28">
        <v>31</v>
      </c>
      <c r="H138" s="716" t="s">
        <v>3704</v>
      </c>
      <c r="I138" s="492"/>
      <c r="J138" s="492"/>
      <c r="K138" s="492">
        <v>3</v>
      </c>
      <c r="L138" s="52"/>
      <c r="M138" s="52"/>
      <c r="N138" s="52"/>
      <c r="O138" s="715"/>
    </row>
    <row r="139" spans="1:15" s="714" customFormat="1" ht="38.25">
      <c r="A139" s="492">
        <v>32</v>
      </c>
      <c r="B139" s="716" t="s">
        <v>3709</v>
      </c>
      <c r="C139" s="492" t="s">
        <v>10</v>
      </c>
      <c r="D139" s="492">
        <v>3</v>
      </c>
      <c r="E139" s="716" t="s">
        <v>3710</v>
      </c>
      <c r="F139" s="492" t="s">
        <v>3707</v>
      </c>
      <c r="G139" s="492">
        <v>32</v>
      </c>
      <c r="H139" s="716" t="s">
        <v>3708</v>
      </c>
      <c r="I139" s="492"/>
      <c r="J139" s="492"/>
      <c r="K139" s="492">
        <v>3</v>
      </c>
      <c r="L139" s="52"/>
      <c r="M139" s="52"/>
      <c r="N139" s="52"/>
      <c r="O139" s="715"/>
    </row>
    <row r="140" spans="1:15" s="714" customFormat="1" ht="25.5">
      <c r="A140" s="492">
        <v>33</v>
      </c>
      <c r="B140" s="716" t="s">
        <v>3711</v>
      </c>
      <c r="C140" s="492" t="s">
        <v>939</v>
      </c>
      <c r="D140" s="492">
        <v>3</v>
      </c>
      <c r="E140" s="716" t="s">
        <v>3712</v>
      </c>
      <c r="F140" s="492" t="s">
        <v>3714</v>
      </c>
      <c r="G140" s="28">
        <v>33</v>
      </c>
      <c r="H140" s="716" t="s">
        <v>3713</v>
      </c>
      <c r="I140" s="492"/>
      <c r="J140" s="492"/>
      <c r="K140" s="492">
        <v>3</v>
      </c>
      <c r="L140" s="52"/>
      <c r="M140" s="52"/>
      <c r="N140" s="52">
        <v>2.3</v>
      </c>
      <c r="O140" s="715"/>
    </row>
    <row r="141" spans="1:14" ht="12.75">
      <c r="A141" s="24"/>
      <c r="B141" s="107"/>
      <c r="C141" s="24"/>
      <c r="D141" s="107"/>
      <c r="E141" s="24"/>
      <c r="F141" s="108"/>
      <c r="G141" s="24"/>
      <c r="H141" s="107"/>
      <c r="I141" s="108"/>
      <c r="J141" s="24"/>
      <c r="K141" s="108"/>
      <c r="L141" s="108"/>
      <c r="M141" s="108"/>
      <c r="N141" s="24"/>
    </row>
    <row r="142" spans="1:14" ht="12.75">
      <c r="A142" s="24"/>
      <c r="B142" s="107"/>
      <c r="C142" s="24"/>
      <c r="D142" s="107"/>
      <c r="E142" s="25"/>
      <c r="F142" s="108"/>
      <c r="G142" s="24"/>
      <c r="H142" s="107"/>
      <c r="I142" s="108"/>
      <c r="J142" s="24"/>
      <c r="K142" s="108"/>
      <c r="L142" s="108"/>
      <c r="M142" s="108"/>
      <c r="N142" s="24"/>
    </row>
    <row r="143" spans="1:14" ht="12.75">
      <c r="A143" s="24"/>
      <c r="B143" s="107"/>
      <c r="C143" s="24"/>
      <c r="D143" s="107"/>
      <c r="E143" s="24"/>
      <c r="F143" s="108"/>
      <c r="G143" s="24"/>
      <c r="H143" s="107"/>
      <c r="I143" s="108"/>
      <c r="J143" s="24"/>
      <c r="K143" s="108"/>
      <c r="L143" s="108"/>
      <c r="M143" s="108"/>
      <c r="N143" s="24"/>
    </row>
    <row r="144" spans="1:14" ht="12.75">
      <c r="A144" s="24"/>
      <c r="B144" s="107"/>
      <c r="C144" s="24"/>
      <c r="D144" s="107"/>
      <c r="E144" s="24"/>
      <c r="F144" s="108"/>
      <c r="G144" s="24"/>
      <c r="H144" s="107"/>
      <c r="I144" s="108"/>
      <c r="J144" s="24"/>
      <c r="K144" s="108"/>
      <c r="L144" s="108"/>
      <c r="M144" s="108"/>
      <c r="N144" s="24"/>
    </row>
    <row r="145" spans="1:14" ht="12.75">
      <c r="A145" s="24"/>
      <c r="B145" s="107"/>
      <c r="C145" s="24"/>
      <c r="D145" s="107"/>
      <c r="E145" s="24"/>
      <c r="F145" s="108"/>
      <c r="G145" s="24"/>
      <c r="H145" s="107"/>
      <c r="I145" s="108"/>
      <c r="J145" s="24"/>
      <c r="K145" s="108"/>
      <c r="L145" s="108"/>
      <c r="M145" s="108"/>
      <c r="N145" s="24"/>
    </row>
    <row r="146" spans="1:14" ht="12.75">
      <c r="A146" s="24"/>
      <c r="B146" s="107"/>
      <c r="C146" s="24"/>
      <c r="D146" s="107"/>
      <c r="E146" s="25"/>
      <c r="F146" s="108"/>
      <c r="G146" s="24"/>
      <c r="H146" s="107"/>
      <c r="I146" s="108"/>
      <c r="J146" s="24"/>
      <c r="K146" s="108"/>
      <c r="L146" s="108"/>
      <c r="M146" s="108"/>
      <c r="N146" s="24"/>
    </row>
    <row r="147" spans="1:14" ht="12.75">
      <c r="A147" s="24"/>
      <c r="B147" s="107"/>
      <c r="C147" s="24"/>
      <c r="D147" s="107"/>
      <c r="E147" s="24"/>
      <c r="F147" s="108"/>
      <c r="G147" s="24"/>
      <c r="H147" s="107"/>
      <c r="I147" s="108"/>
      <c r="J147" s="24"/>
      <c r="K147" s="108"/>
      <c r="L147" s="108"/>
      <c r="M147" s="108"/>
      <c r="N147" s="24"/>
    </row>
    <row r="148" spans="1:14" ht="12.75">
      <c r="A148" s="24"/>
      <c r="B148" s="107"/>
      <c r="C148" s="24"/>
      <c r="D148" s="107"/>
      <c r="E148" s="24"/>
      <c r="F148" s="108"/>
      <c r="G148" s="24"/>
      <c r="H148" s="107"/>
      <c r="I148" s="108"/>
      <c r="J148" s="24"/>
      <c r="K148" s="108"/>
      <c r="L148" s="108"/>
      <c r="M148" s="108"/>
      <c r="N148" s="24"/>
    </row>
    <row r="149" spans="1:14" ht="12.75">
      <c r="A149" s="24"/>
      <c r="B149" s="107"/>
      <c r="C149" s="24"/>
      <c r="D149" s="107"/>
      <c r="E149" s="24"/>
      <c r="F149" s="108"/>
      <c r="G149" s="24"/>
      <c r="H149" s="107"/>
      <c r="I149" s="108"/>
      <c r="J149" s="24"/>
      <c r="K149" s="108"/>
      <c r="L149" s="108"/>
      <c r="M149" s="108"/>
      <c r="N149" s="24"/>
    </row>
    <row r="150" spans="1:14" ht="12.75">
      <c r="A150" s="24"/>
      <c r="B150" s="107"/>
      <c r="C150" s="24"/>
      <c r="D150" s="107"/>
      <c r="E150" s="25"/>
      <c r="F150" s="108"/>
      <c r="G150" s="24"/>
      <c r="H150" s="107"/>
      <c r="I150" s="108"/>
      <c r="J150" s="24"/>
      <c r="K150" s="108"/>
      <c r="L150" s="108"/>
      <c r="M150" s="108"/>
      <c r="N150" s="24"/>
    </row>
    <row r="151" spans="1:14" ht="12.75">
      <c r="A151" s="24"/>
      <c r="B151" s="107"/>
      <c r="C151" s="24"/>
      <c r="D151" s="107"/>
      <c r="E151" s="24"/>
      <c r="F151" s="108"/>
      <c r="G151" s="24"/>
      <c r="H151" s="107"/>
      <c r="I151" s="108"/>
      <c r="J151" s="24"/>
      <c r="K151" s="108"/>
      <c r="L151" s="108"/>
      <c r="M151" s="108"/>
      <c r="N151" s="24"/>
    </row>
    <row r="152" spans="1:14" ht="12.75">
      <c r="A152" s="24"/>
      <c r="B152" s="107"/>
      <c r="C152" s="24"/>
      <c r="D152" s="107"/>
      <c r="E152" s="24"/>
      <c r="F152" s="108"/>
      <c r="G152" s="24"/>
      <c r="H152" s="107"/>
      <c r="I152" s="108"/>
      <c r="J152" s="24"/>
      <c r="K152" s="108"/>
      <c r="L152" s="108"/>
      <c r="M152" s="108"/>
      <c r="N152" s="24"/>
    </row>
    <row r="153" spans="1:14" ht="12.75">
      <c r="A153" s="24"/>
      <c r="B153" s="107"/>
      <c r="C153" s="24"/>
      <c r="D153" s="107"/>
      <c r="E153" s="24"/>
      <c r="F153" s="108"/>
      <c r="G153" s="24"/>
      <c r="H153" s="107"/>
      <c r="I153" s="108"/>
      <c r="J153" s="24"/>
      <c r="K153" s="108"/>
      <c r="L153" s="108"/>
      <c r="M153" s="108"/>
      <c r="N153" s="24"/>
    </row>
    <row r="154" spans="1:14" ht="12.75">
      <c r="A154" s="24"/>
      <c r="B154" s="107"/>
      <c r="C154" s="24"/>
      <c r="D154" s="107"/>
      <c r="E154" s="25"/>
      <c r="F154" s="108"/>
      <c r="G154" s="24"/>
      <c r="H154" s="107"/>
      <c r="I154" s="108"/>
      <c r="J154" s="24"/>
      <c r="K154" s="108"/>
      <c r="L154" s="108"/>
      <c r="M154" s="108"/>
      <c r="N154" s="24"/>
    </row>
    <row r="155" spans="1:14" ht="12.75">
      <c r="A155" s="24"/>
      <c r="B155" s="107"/>
      <c r="C155" s="24"/>
      <c r="D155" s="107"/>
      <c r="E155" s="24"/>
      <c r="F155" s="108"/>
      <c r="G155" s="24"/>
      <c r="H155" s="107"/>
      <c r="I155" s="108"/>
      <c r="J155" s="24"/>
      <c r="K155" s="108"/>
      <c r="L155" s="108"/>
      <c r="M155" s="108"/>
      <c r="N155" s="24"/>
    </row>
    <row r="156" spans="1:14" ht="12.75">
      <c r="A156" s="24"/>
      <c r="B156" s="107"/>
      <c r="C156" s="24"/>
      <c r="D156" s="107"/>
      <c r="E156" s="24"/>
      <c r="F156" s="108"/>
      <c r="G156" s="24"/>
      <c r="H156" s="107"/>
      <c r="I156" s="108"/>
      <c r="J156" s="24"/>
      <c r="K156" s="108"/>
      <c r="L156" s="108"/>
      <c r="M156" s="108"/>
      <c r="N156" s="24"/>
    </row>
    <row r="157" spans="1:14" ht="12.75">
      <c r="A157" s="24"/>
      <c r="B157" s="107"/>
      <c r="C157" s="24"/>
      <c r="D157" s="107"/>
      <c r="E157" s="24"/>
      <c r="F157" s="108"/>
      <c r="G157" s="24"/>
      <c r="H157" s="107"/>
      <c r="I157" s="108"/>
      <c r="J157" s="24"/>
      <c r="K157" s="108"/>
      <c r="L157" s="108"/>
      <c r="M157" s="108"/>
      <c r="N157" s="24"/>
    </row>
    <row r="158" spans="1:14" ht="12.75">
      <c r="A158" s="24"/>
      <c r="B158" s="107"/>
      <c r="C158" s="24"/>
      <c r="D158" s="107"/>
      <c r="E158" s="25"/>
      <c r="F158" s="108"/>
      <c r="G158" s="24"/>
      <c r="H158" s="107"/>
      <c r="I158" s="108"/>
      <c r="J158" s="24"/>
      <c r="K158" s="108"/>
      <c r="L158" s="108"/>
      <c r="M158" s="108"/>
      <c r="N158" s="24"/>
    </row>
    <row r="159" spans="1:14" ht="12.75">
      <c r="A159" s="24"/>
      <c r="B159" s="107"/>
      <c r="C159" s="24"/>
      <c r="D159" s="107"/>
      <c r="E159" s="24"/>
      <c r="F159" s="108"/>
      <c r="G159" s="24"/>
      <c r="H159" s="107"/>
      <c r="I159" s="108"/>
      <c r="J159" s="24"/>
      <c r="K159" s="108"/>
      <c r="L159" s="108"/>
      <c r="M159" s="108"/>
      <c r="N159" s="24"/>
    </row>
    <row r="160" spans="1:14" ht="12.75">
      <c r="A160" s="24"/>
      <c r="B160" s="107"/>
      <c r="C160" s="24"/>
      <c r="D160" s="107"/>
      <c r="E160" s="24"/>
      <c r="F160" s="108"/>
      <c r="G160" s="24"/>
      <c r="H160" s="107"/>
      <c r="I160" s="108"/>
      <c r="J160" s="24"/>
      <c r="K160" s="108"/>
      <c r="L160" s="108"/>
      <c r="M160" s="108"/>
      <c r="N160" s="24"/>
    </row>
    <row r="161" spans="1:14" ht="12.75">
      <c r="A161" s="24"/>
      <c r="B161" s="107"/>
      <c r="C161" s="24"/>
      <c r="D161" s="107"/>
      <c r="E161" s="24"/>
      <c r="F161" s="108"/>
      <c r="G161" s="24"/>
      <c r="H161" s="107"/>
      <c r="I161" s="108"/>
      <c r="J161" s="24"/>
      <c r="K161" s="108"/>
      <c r="L161" s="108"/>
      <c r="M161" s="108"/>
      <c r="N161" s="24"/>
    </row>
    <row r="162" spans="1:14" ht="12.75">
      <c r="A162" s="26"/>
      <c r="B162" s="110"/>
      <c r="C162" s="26"/>
      <c r="D162" s="110"/>
      <c r="E162" s="26"/>
      <c r="F162" s="67"/>
      <c r="G162" s="26"/>
      <c r="H162" s="110"/>
      <c r="I162" s="67"/>
      <c r="J162" s="26"/>
      <c r="K162" s="67"/>
      <c r="L162" s="67"/>
      <c r="M162" s="67"/>
      <c r="N162" s="26"/>
    </row>
  </sheetData>
  <sheetProtection/>
  <mergeCells count="1">
    <mergeCell ref="H127:H12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75" r:id="rId1"/>
  <colBreaks count="1" manualBreakCount="1">
    <brk id="6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2019-07-09T08:40:41Z</cp:lastPrinted>
  <dcterms:created xsi:type="dcterms:W3CDTF">1996-10-08T23:32:33Z</dcterms:created>
  <dcterms:modified xsi:type="dcterms:W3CDTF">2020-04-27T09:21:46Z</dcterms:modified>
  <cp:category/>
  <cp:version/>
  <cp:contentType/>
  <cp:contentStatus/>
</cp:coreProperties>
</file>